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6"/>
  </bookViews>
  <sheets>
    <sheet name="01önk" sheetId="17" r:id="rId1"/>
    <sheet name="02önk" sheetId="18" r:id="rId2"/>
    <sheet name="03önk" sheetId="19" r:id="rId3"/>
    <sheet name="04önk" sheetId="20" r:id="rId4"/>
    <sheet name="Létszám" sheetId="23" r:id="rId5"/>
    <sheet name="vagyonkimutatás" sheetId="9" r:id="rId6"/>
    <sheet name="EU-s támogatással megvalósult p" sheetId="24" r:id="rId7"/>
  </sheets>
  <definedNames>
    <definedName name="_xlnm.Print_Area" localSheetId="5">vagyonkimutatás!$A$1:$J$53</definedName>
  </definedNames>
  <calcPr calcId="125725"/>
</workbook>
</file>

<file path=xl/calcChain.xml><?xml version="1.0" encoding="utf-8"?>
<calcChain xmlns="http://schemas.openxmlformats.org/spreadsheetml/2006/main">
  <c r="K19" i="24"/>
  <c r="K23" s="1"/>
  <c r="J19"/>
  <c r="J23" s="1"/>
  <c r="I19"/>
  <c r="I23" s="1"/>
  <c r="K14"/>
  <c r="I14"/>
  <c r="K10"/>
  <c r="J10"/>
  <c r="J14" s="1"/>
  <c r="I10"/>
  <c r="F53" i="9" l="1"/>
  <c r="F22"/>
  <c r="J24"/>
  <c r="F11"/>
  <c r="F41" s="1"/>
  <c r="G53"/>
  <c r="G41"/>
  <c r="E53"/>
  <c r="E41"/>
  <c r="H41" l="1"/>
  <c r="I21"/>
  <c r="I9"/>
  <c r="J9"/>
  <c r="J25"/>
  <c r="I25"/>
  <c r="J23"/>
  <c r="I23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J21"/>
  <c r="I11"/>
  <c r="H53"/>
  <c r="J53" s="1"/>
  <c r="I53"/>
  <c r="J52"/>
  <c r="I52"/>
  <c r="J51"/>
  <c r="I51"/>
  <c r="J50"/>
  <c r="I50"/>
  <c r="J48"/>
  <c r="J47"/>
  <c r="I47"/>
  <c r="J46"/>
  <c r="I46"/>
  <c r="J45"/>
  <c r="I45"/>
  <c r="J44"/>
  <c r="I44"/>
  <c r="J43"/>
  <c r="I43"/>
  <c r="J42"/>
  <c r="I42"/>
  <c r="J40"/>
  <c r="I40"/>
  <c r="J39"/>
  <c r="I39"/>
  <c r="J38"/>
  <c r="I38"/>
  <c r="J37"/>
  <c r="I37"/>
  <c r="J35"/>
  <c r="I35"/>
  <c r="J34"/>
  <c r="I34"/>
  <c r="J33"/>
  <c r="I33"/>
  <c r="J32"/>
  <c r="I32"/>
  <c r="J31"/>
  <c r="I31"/>
  <c r="J29"/>
  <c r="I29"/>
  <c r="J28"/>
  <c r="I28"/>
  <c r="J26"/>
  <c r="I26"/>
  <c r="J22"/>
  <c r="I22"/>
  <c r="J11"/>
  <c r="J8"/>
  <c r="I8"/>
  <c r="J41" l="1"/>
  <c r="I41"/>
</calcChain>
</file>

<file path=xl/sharedStrings.xml><?xml version="1.0" encoding="utf-8"?>
<sst xmlns="http://schemas.openxmlformats.org/spreadsheetml/2006/main" count="410" uniqueCount="339">
  <si>
    <t>Teljesítés</t>
  </si>
  <si>
    <t>Adatok ezer forintban</t>
  </si>
  <si>
    <t>A</t>
  </si>
  <si>
    <t>B</t>
  </si>
  <si>
    <t>C</t>
  </si>
  <si>
    <t>D</t>
  </si>
  <si>
    <t>Önkormányzat</t>
  </si>
  <si>
    <t>KÖH</t>
  </si>
  <si>
    <t>Összevontan</t>
  </si>
  <si>
    <t>1.</t>
  </si>
  <si>
    <t>Eredeti</t>
  </si>
  <si>
    <t>Módosított</t>
  </si>
  <si>
    <t>2.</t>
  </si>
  <si>
    <t>3.</t>
  </si>
  <si>
    <t>4.</t>
  </si>
  <si>
    <t>5.</t>
  </si>
  <si>
    <t>6.</t>
  </si>
  <si>
    <t>7.</t>
  </si>
  <si>
    <t>Előző év</t>
  </si>
  <si>
    <t>Tárgy év</t>
  </si>
  <si>
    <t>Eszközök</t>
  </si>
  <si>
    <t>A/I Immateriális javak</t>
  </si>
  <si>
    <t>A/II Tárgyi eszközök</t>
  </si>
  <si>
    <t>A/II/1 Ingatlanok</t>
  </si>
  <si>
    <t>A/II/2 Gépek, berendezések, járművek</t>
  </si>
  <si>
    <t>A/II/4 Beruházások, felújítások</t>
  </si>
  <si>
    <t>A/III. Befektetett pénzügyi eszközök</t>
  </si>
  <si>
    <t>A/III/1 Részesedések (VASIVÍZ ZRT.)</t>
  </si>
  <si>
    <t>8.</t>
  </si>
  <si>
    <t>B/II Értékpapírok</t>
  </si>
  <si>
    <t>9.</t>
  </si>
  <si>
    <t>C Pénzeszközök</t>
  </si>
  <si>
    <t>10.</t>
  </si>
  <si>
    <t>C/II. Pénztárak, csekkek, betétkönyvek</t>
  </si>
  <si>
    <t>11.</t>
  </si>
  <si>
    <t>C/III. Forintszámlák</t>
  </si>
  <si>
    <t>12.</t>
  </si>
  <si>
    <t>C/I/3 Költségvetési évben esedékes követelések közhatalmi bevételre</t>
  </si>
  <si>
    <t>13.</t>
  </si>
  <si>
    <t>14.</t>
  </si>
  <si>
    <t>C/I/6 Költségvetési évben esedékes követelések működési célú átvett pénzeszközre</t>
  </si>
  <si>
    <t>15.</t>
  </si>
  <si>
    <t>D/III/1 Adott előlegek</t>
  </si>
  <si>
    <t>16.</t>
  </si>
  <si>
    <t>G/III/4 Forgótőke elszámolás</t>
  </si>
  <si>
    <t>17.</t>
  </si>
  <si>
    <t>E Egyéb sajátos eszközoldali elszámolások</t>
  </si>
  <si>
    <t>18.</t>
  </si>
  <si>
    <t>F/2 Költségek aktív időbeli elhatárolása</t>
  </si>
  <si>
    <t>ESZKÖZÖK ÖSSZESEN</t>
  </si>
  <si>
    <t>Források</t>
  </si>
  <si>
    <t>19.</t>
  </si>
  <si>
    <t>G/I Nemzeti vagyon induláskori értéke</t>
  </si>
  <si>
    <t>20.</t>
  </si>
  <si>
    <t>G/III Egyéb eszk.induláskori értéke és változása</t>
  </si>
  <si>
    <t>21.</t>
  </si>
  <si>
    <t>G/IV Felhalmozott  eredmény</t>
  </si>
  <si>
    <t>22.</t>
  </si>
  <si>
    <t>G/VI Mérleg szerinti eredmény</t>
  </si>
  <si>
    <t>23.</t>
  </si>
  <si>
    <t>H/I/5 Költségvetési évben esedékes kötelezettségek egyéb működési célra</t>
  </si>
  <si>
    <t>24.</t>
  </si>
  <si>
    <t>H/II/4 Költségvetési évet követően esedékes kötelelzettségek dologi kiadásokra</t>
  </si>
  <si>
    <t>25.</t>
  </si>
  <si>
    <t>H/II/9 Költségvetési évet követően esedékes kötelezettségek finanszírozási kiadásokra</t>
  </si>
  <si>
    <t>26.</t>
  </si>
  <si>
    <t>H/III/2 Kapott előlegek</t>
  </si>
  <si>
    <t>27.</t>
  </si>
  <si>
    <t>K/2 Költségek, ráfordítások passzív időbeli elhatárolása</t>
  </si>
  <si>
    <t>FORRÁSOK ÖSSZESEN</t>
  </si>
  <si>
    <t>1 fő</t>
  </si>
  <si>
    <t>b,  Védőnő</t>
  </si>
  <si>
    <t>da,  Köztisztviselő</t>
  </si>
  <si>
    <t>16 fő</t>
  </si>
  <si>
    <t>db,  Egyéb bérrendszer hatálya alá tartozó</t>
  </si>
  <si>
    <t xml:space="preserve">1 fő                     </t>
  </si>
  <si>
    <t xml:space="preserve">I. </t>
  </si>
  <si>
    <t>Működési bevételek</t>
  </si>
  <si>
    <t>1.a</t>
  </si>
  <si>
    <t>1.aa</t>
  </si>
  <si>
    <t>1.ab</t>
  </si>
  <si>
    <t>II.</t>
  </si>
  <si>
    <t>Összesen</t>
  </si>
  <si>
    <t>c,  Közfoglalkoztatotti létszám</t>
  </si>
  <si>
    <t>Ebből    forgalomképtelen épület</t>
  </si>
  <si>
    <t xml:space="preserve">            forgalomképtelen építmény</t>
  </si>
  <si>
    <t xml:space="preserve">            korlátozottan forgalomképes épület</t>
  </si>
  <si>
    <t xml:space="preserve">            korlátozottan forgalomképes telek</t>
  </si>
  <si>
    <t xml:space="preserve">            forgalomképes épület</t>
  </si>
  <si>
    <t xml:space="preserve">            forgalomképes építmény</t>
  </si>
  <si>
    <t xml:space="preserve">            forgalomképes telek</t>
  </si>
  <si>
    <t xml:space="preserve">            forgalomképes erdő</t>
  </si>
  <si>
    <t xml:space="preserve">            forgalomképes föld</t>
  </si>
  <si>
    <t xml:space="preserve">            üz.átadott.f.képes építm.</t>
  </si>
  <si>
    <t>Ebből forg.képes gép, ber.felsz.</t>
  </si>
  <si>
    <t>Teljesen leírt forg.k.gépek, berendezések, járművek</t>
  </si>
  <si>
    <t>C/I/4 Költségvetési évben esedékes követelések működési bevételre</t>
  </si>
  <si>
    <t>Teljesen leírt f.képt.szell.termék</t>
  </si>
  <si>
    <t>Európai Uniós forrásból finanszírozott támogatással megvalósuló programok,</t>
  </si>
  <si>
    <t xml:space="preserve">projektek bevételei és kiadásai </t>
  </si>
  <si>
    <t>Működési célú peszköz átvétel Európai Uniótól KÖH részére</t>
  </si>
  <si>
    <t>Működési célú peszköz átvétel Európai Uniótól Önkormányzat részére</t>
  </si>
  <si>
    <t>Működési kiadások</t>
  </si>
  <si>
    <t>Személyi juttatásokkal kapcsolatos kiadások KÖH</t>
  </si>
  <si>
    <t>Személyi juttatásokkal kapcsolatos kiadások Önk</t>
  </si>
  <si>
    <t>d, Nyőgéri Közös Önkormányzati hivatalnál dolgozók létszáma</t>
  </si>
  <si>
    <t>d, Választott tisztségviselők létszáma:</t>
  </si>
  <si>
    <t>da, Polgármester</t>
  </si>
  <si>
    <t>db, Képviselő-testület tagjai</t>
  </si>
  <si>
    <t>4 fő</t>
  </si>
  <si>
    <t>3 fő</t>
  </si>
  <si>
    <t>Egyéb felhalmozási célú támogatások bevételei EU-s programokra</t>
  </si>
  <si>
    <t>Ebből forg.képes jármű áll.értéke</t>
  </si>
  <si>
    <t>D/II Költségvetési évet követően esedéke követelések</t>
  </si>
  <si>
    <t>H/II/5 Költségvetési évet követően esedékes kötelelzettségek dologi kiadásokra</t>
  </si>
  <si>
    <t xml:space="preserve">1.a  </t>
  </si>
  <si>
    <t>#</t>
  </si>
  <si>
    <t>Megnevezés</t>
  </si>
  <si>
    <t>Eredeti előirányzat</t>
  </si>
  <si>
    <t>Módosított előirányzat</t>
  </si>
  <si>
    <t>Kötelezettségvállalás, más fizetési kötelezettség - Költségvetési évben esedékes</t>
  </si>
  <si>
    <t>Kötelezettségvállalás, más fizetési kötelezettség - Költségvetési évben esedékes végleges</t>
  </si>
  <si>
    <t>Kötelezettségvállalás, más fizetési kötelezettség - Költségvetési évet követően esedékes</t>
  </si>
  <si>
    <t>Kötelezettségvállalás, más fizetési kötelezettség - Költségvetési évet követően esedékes végleges</t>
  </si>
  <si>
    <t>01</t>
  </si>
  <si>
    <t>Törvény szerinti illetmények, munkabérek        (K1101)</t>
  </si>
  <si>
    <t>07</t>
  </si>
  <si>
    <t>Béren kívüli juttatások        (K1107)</t>
  </si>
  <si>
    <t>09</t>
  </si>
  <si>
    <t>Közlekedési költségtérítés        (K1109)</t>
  </si>
  <si>
    <t>10</t>
  </si>
  <si>
    <t>Egyéb költségtérítések        (K1110)</t>
  </si>
  <si>
    <t>15</t>
  </si>
  <si>
    <t>Foglalkoztatottak személyi juttatásai (=01+…+13)        (K11)</t>
  </si>
  <si>
    <t>16</t>
  </si>
  <si>
    <t>Választott tisztségviselők juttatásai        (K121)</t>
  </si>
  <si>
    <t>17</t>
  </si>
  <si>
    <t>Munkavégzésre irányuló egyéb jogviszonyban nem saját foglalkoztatottnak fizetett juttatások        (K122)</t>
  </si>
  <si>
    <t>18</t>
  </si>
  <si>
    <t>Egyéb külső személyi juttatások        (K123)</t>
  </si>
  <si>
    <t>19</t>
  </si>
  <si>
    <t>Külső személyi juttatások (=16+17+18)        (K12)</t>
  </si>
  <si>
    <t>20</t>
  </si>
  <si>
    <t>Személyi juttatások (=15+19) (K1)</t>
  </si>
  <si>
    <t>21</t>
  </si>
  <si>
    <t>Munkaadókat terhelő járulékok és szociális hozzájárulási adó (=22+…+28)                                                                                  (K2)</t>
  </si>
  <si>
    <t>22</t>
  </si>
  <si>
    <t>ebből: szociális hozzájárulási adó        (K2)</t>
  </si>
  <si>
    <t>25</t>
  </si>
  <si>
    <t>ebből: egészségügyi hozzájárulás        (K2)</t>
  </si>
  <si>
    <t>28</t>
  </si>
  <si>
    <t>ebből: munkáltatót terhelő személyi jövedelemadó        (K2)</t>
  </si>
  <si>
    <t>29</t>
  </si>
  <si>
    <t>Szakmai anyagok beszerzése        (K311)</t>
  </si>
  <si>
    <t>30</t>
  </si>
  <si>
    <t>Üzemeltetési anyagok beszerzése        (K312)</t>
  </si>
  <si>
    <t>32</t>
  </si>
  <si>
    <t>Készletbeszerzés (=29+30+31)        (K31)</t>
  </si>
  <si>
    <t>33</t>
  </si>
  <si>
    <t>Informatikai szolgáltatások igénybevétele        (K321)</t>
  </si>
  <si>
    <t>34</t>
  </si>
  <si>
    <t>Egyéb kommunikációs szolgáltatások        (K322)</t>
  </si>
  <si>
    <t>35</t>
  </si>
  <si>
    <t>Kommunikációs szolgáltatások (=33+34)        (K32)</t>
  </si>
  <si>
    <t>36</t>
  </si>
  <si>
    <t>Közüzemi díjak        (K331)</t>
  </si>
  <si>
    <t>37</t>
  </si>
  <si>
    <t>Vásárolt élelmezés        (K332)</t>
  </si>
  <si>
    <t>40</t>
  </si>
  <si>
    <t>Karbantartási, kisjavítási szolgáltatások        (K334)</t>
  </si>
  <si>
    <t>43</t>
  </si>
  <si>
    <t>Szakmai tevékenységet segítő szolgáltatások         (K336)</t>
  </si>
  <si>
    <t>44</t>
  </si>
  <si>
    <t>Egyéb szolgáltatások         (K337)</t>
  </si>
  <si>
    <t>45</t>
  </si>
  <si>
    <t>Szolgáltatási kiadások (=36+37+38+40+41+43+44)        (K33)</t>
  </si>
  <si>
    <t>46</t>
  </si>
  <si>
    <t>Kiküldetések kiadásai        (K341)</t>
  </si>
  <si>
    <t>48</t>
  </si>
  <si>
    <t>Kiküldetések, reklám- és propagandakiadások (=46+47)        (K34)</t>
  </si>
  <si>
    <t>49</t>
  </si>
  <si>
    <t>Működési célú előzetesen felszámított általános forgalmi adó        (K351)</t>
  </si>
  <si>
    <t>58</t>
  </si>
  <si>
    <t>Egyéb dologi kiadások        (K355)</t>
  </si>
  <si>
    <t>59</t>
  </si>
  <si>
    <t>Különféle befizetések és egyéb dologi kiadások (=49+50+51+54+58)        (K35)</t>
  </si>
  <si>
    <t>60</t>
  </si>
  <si>
    <t>Dologi kiadások (=32+35+45+48+59)        (K3)</t>
  </si>
  <si>
    <t>62</t>
  </si>
  <si>
    <t>Családi támogatások (=63+…+73)        (K42)</t>
  </si>
  <si>
    <t>73</t>
  </si>
  <si>
    <t>ebből:  az egyéb pénzbeli és természetbeni gyermekvédelmi támogatások         (K42)</t>
  </si>
  <si>
    <t>85</t>
  </si>
  <si>
    <t>Foglalkoztatással, munkanélküliséggel kapcsolatos ellátások (=86+…+94) (K45)</t>
  </si>
  <si>
    <t>93</t>
  </si>
  <si>
    <t>ebből: foglalkoztatást helyettesítő támogatás [Szoctv. 35. § (1) bek.]        (K45)</t>
  </si>
  <si>
    <t>95</t>
  </si>
  <si>
    <t>Lakhatással kapcsolatos ellátások (=96+…+101) (K46)</t>
  </si>
  <si>
    <t>98</t>
  </si>
  <si>
    <t>ebből: lakásfenntartási támogatás [Szoctv. 38. § (1) bek. a) és b) pontok]         (K46)</t>
  </si>
  <si>
    <t>105</t>
  </si>
  <si>
    <t>Egyéb nem intézményi ellátások (&gt;=106+…+130) (K48)</t>
  </si>
  <si>
    <t>121</t>
  </si>
  <si>
    <t>ebből: önkormányzati segély [Szoctv. 45.§] (K48)</t>
  </si>
  <si>
    <t>129</t>
  </si>
  <si>
    <t>ebből: települési támogatás [Szoctv. 45.§] (K48)</t>
  </si>
  <si>
    <t>131</t>
  </si>
  <si>
    <t>Ellátottak pénzbeli juttatásai (=61+62+74+75+85+95+102+105) (K4)</t>
  </si>
  <si>
    <t>134</t>
  </si>
  <si>
    <t>A helyi önkormányzatok előző évi elszámolásából származó kiadások (K5021)</t>
  </si>
  <si>
    <t>137</t>
  </si>
  <si>
    <t>Elvonások és befizetések (=134+135+136) (K502)</t>
  </si>
  <si>
    <t>161</t>
  </si>
  <si>
    <t>Egyéb működési célú támogatások államháztartáson belülre (=162+…+171) (K506)</t>
  </si>
  <si>
    <t>168</t>
  </si>
  <si>
    <t>ebből: helyi önkormányzatok és költségvetési szerveik        (K506)</t>
  </si>
  <si>
    <t>169</t>
  </si>
  <si>
    <t>ebből: társulások és költségvetési szerveik        (K506)</t>
  </si>
  <si>
    <t>189</t>
  </si>
  <si>
    <t>Egyéb működési célú támogatások államháztartáson kívülre (=190+…+199) (K512)</t>
  </si>
  <si>
    <t>192</t>
  </si>
  <si>
    <t>ebből: egyéb civil szervezetek        (K512)</t>
  </si>
  <si>
    <t>200</t>
  </si>
  <si>
    <t>Tartalékok        (K513)</t>
  </si>
  <si>
    <t>201</t>
  </si>
  <si>
    <t>Egyéb működési célú kiadások (=132+137+138+139+150+161+172+174+186+187+188+189+200)(K5)</t>
  </si>
  <si>
    <t>206</t>
  </si>
  <si>
    <t>Egyéb tárgyi eszközök beszerzése, létesítése        (K64)</t>
  </si>
  <si>
    <t>209</t>
  </si>
  <si>
    <t>Beruházási célú előzetesen felszámított általános forgalmi adó        (K67)</t>
  </si>
  <si>
    <t>210</t>
  </si>
  <si>
    <t>Beruházások (=202+203+205+…+209) (K6)</t>
  </si>
  <si>
    <t>211</t>
  </si>
  <si>
    <t>Ingatlanok felújítása        (K71)</t>
  </si>
  <si>
    <t>214</t>
  </si>
  <si>
    <t>Felújítási célú előzetesen felszámított általános forgalmi adó        (K74)</t>
  </si>
  <si>
    <t>215</t>
  </si>
  <si>
    <t>Felújítások (=211+...+214)  (K7)</t>
  </si>
  <si>
    <t>264</t>
  </si>
  <si>
    <t>Lakástámogatás        (K87)</t>
  </si>
  <si>
    <t>277</t>
  </si>
  <si>
    <t>Egyéb felhalmozási célú kiadások (=216+217+228+239+250+252+264+265+266) (K8)</t>
  </si>
  <si>
    <t>278</t>
  </si>
  <si>
    <t>Költségvetési kiadások (=20+21+60+131+201+210+215+277) (K1-K8)</t>
  </si>
  <si>
    <t>Követelés - Költségvetési évben esedékes</t>
  </si>
  <si>
    <t>Követelés - Költségvetési évet követően esedékes</t>
  </si>
  <si>
    <t>Helyi önkormányzatok működésének általános támogatása        (B111)</t>
  </si>
  <si>
    <t>02</t>
  </si>
  <si>
    <t>Települési önkormányzatok egyes köznevelési feladatainak támogatása        (B112)</t>
  </si>
  <si>
    <t>03</t>
  </si>
  <si>
    <t>Települési önkormányzatok szociális, gyermekjóléti és gyermekétkeztetési feladatainak támogatása        (B113)</t>
  </si>
  <si>
    <t>04</t>
  </si>
  <si>
    <t>Települési önkormányzatok kulturális feladatainak támogatása        (B114)</t>
  </si>
  <si>
    <t>05</t>
  </si>
  <si>
    <t>Működési célú költségvetési támogatások és kiegészítő támogatások (B115)</t>
  </si>
  <si>
    <t>06</t>
  </si>
  <si>
    <t>Elszámolásból származó bevételek (B116)</t>
  </si>
  <si>
    <t>Önkormányzatok működési támogatásai (=01+…+06)        (B11)</t>
  </si>
  <si>
    <t>Egyéb működési célú támogatások bevételei államháztartáson belülről (=33+…+42)        (B16)</t>
  </si>
  <si>
    <t>ebből: központi költségvetési szervek        (B16)</t>
  </si>
  <si>
    <t>ebből: fejezeti kezelésű előirányzatok EU-s programokra és azok hazai társfinanszírozása        (B16)</t>
  </si>
  <si>
    <t>ebből: társadalombiztosítás pénzügyi alapjai        (B16)</t>
  </si>
  <si>
    <t>38</t>
  </si>
  <si>
    <t>ebből: elkülönített állami pénzalapok        (B16)</t>
  </si>
  <si>
    <t>39</t>
  </si>
  <si>
    <t>ebből: helyi önkormányzatok és költségvetési szerveik        (B16)</t>
  </si>
  <si>
    <t>ebből: társulások és költségvetési szerveik        (B16)</t>
  </si>
  <si>
    <t>Működési célú támogatások államháztartáson belülről (=07+...+10+21+32)        (B1)</t>
  </si>
  <si>
    <t>68</t>
  </si>
  <si>
    <t>Egyéb felhalmozási célú támogatások bevételei államháztartáson belülről (=69+…+78)        (B25)</t>
  </si>
  <si>
    <t>71</t>
  </si>
  <si>
    <t>ebből: fejezeti kezelésű előirányzatok EU-s programokra és azok hazai társfinanszírozása        (B25)</t>
  </si>
  <si>
    <t>79</t>
  </si>
  <si>
    <t>Felhalmozási célú támogatások államháztartáson belülről (=44+45+46+57+68)        (B2)</t>
  </si>
  <si>
    <t>117</t>
  </si>
  <si>
    <t>Értékesítési és forgalmi adók (=118+…+139) (B351)</t>
  </si>
  <si>
    <t>124</t>
  </si>
  <si>
    <t>ebből: állandó jeleggel végzett iparűzési tevékenység után fizetett helyi iparűzési adó        (B351)</t>
  </si>
  <si>
    <t>145</t>
  </si>
  <si>
    <t>Gépjárműadók (=146+…+149) (B354)</t>
  </si>
  <si>
    <t>147</t>
  </si>
  <si>
    <t>ebből: belföldi gépjárművek adójának a helyi önkormányzatot megillető része        (B354)</t>
  </si>
  <si>
    <t>Termékek és szolgáltatások adói (=117+140+144+145+150) (B35)</t>
  </si>
  <si>
    <t>Egyéb közhatalmi bevételek (&gt;=170+…+184) (B36)</t>
  </si>
  <si>
    <t>181</t>
  </si>
  <si>
    <t>ebből: egyéb bírság        (B36)</t>
  </si>
  <si>
    <t>185</t>
  </si>
  <si>
    <t>Közhatalmi bevételek (=93+94+104+109+168+169) (B3)</t>
  </si>
  <si>
    <t>187</t>
  </si>
  <si>
    <t>Szolgáltatások ellenértéke (&gt;=188+189) (B402)</t>
  </si>
  <si>
    <t>188</t>
  </si>
  <si>
    <t>ebből:tárgyi eszközök bérbeadásából származó bevétel        (B402)</t>
  </si>
  <si>
    <t>Tulajdonosi bevételek (&gt;=193+…+198)  (B404)</t>
  </si>
  <si>
    <t>193</t>
  </si>
  <si>
    <t>ebből: vadászati jog bérbeadásból származó bevétel        (B404)</t>
  </si>
  <si>
    <t>199</t>
  </si>
  <si>
    <t>Ellátási díjak        (B405)</t>
  </si>
  <si>
    <t>202</t>
  </si>
  <si>
    <t>Kamatbevételek (&gt;=203+204+205) (B408)</t>
  </si>
  <si>
    <t>212</t>
  </si>
  <si>
    <t>Egyéb működési bevételek (&gt;=213+214) (B411)</t>
  </si>
  <si>
    <t>Működési bevételek (=186+187+190+192+199+…+202+206+211+212) (B4)</t>
  </si>
  <si>
    <t>238</t>
  </si>
  <si>
    <t>Egyéb működési célú átvett pénzeszközök (=239+…+249) (B65)</t>
  </si>
  <si>
    <t>242</t>
  </si>
  <si>
    <t>ebből: háztartások (B65)</t>
  </si>
  <si>
    <t>250</t>
  </si>
  <si>
    <t>Működési célú átvett pénzeszközök (=225+...+228+238) (B6)</t>
  </si>
  <si>
    <t>Költségvetési bevételek (=43+79+185+215+224+250+276) (B1-B7)</t>
  </si>
  <si>
    <t>Forgatási célú belföldi értékpapírok vásárlása (&gt;=08+09) (K9121)</t>
  </si>
  <si>
    <t>Belföldi értékpapírok kiadásai (=07+10+11+12+16+17) (K912)</t>
  </si>
  <si>
    <t>Államháztartáson belüli megelőlegezések visszafizetése (K914)</t>
  </si>
  <si>
    <t>Központi, irányító szervi támogatások folyósítása (K915)</t>
  </si>
  <si>
    <t>Belföldi finanszírozás kiadásai (=06+19+…+25+28) (K91)</t>
  </si>
  <si>
    <t>Finanszírozási kiadások (=29+37+38+39) (K9)</t>
  </si>
  <si>
    <t>Követelés  - Költségvetési évben esedékes</t>
  </si>
  <si>
    <t>Forgatási célú belföldi értékpapírok beváltása, értékesítése (&gt;=06+07) (B8121)</t>
  </si>
  <si>
    <t>ebből: befektetési jegyek (B8121)</t>
  </si>
  <si>
    <t>11</t>
  </si>
  <si>
    <t>Belföldi értékpapírok bevételei (=05+08+09+10) (B812)</t>
  </si>
  <si>
    <t>12</t>
  </si>
  <si>
    <t>Előző év költségvetési maradványának igénybevétele (B8131)</t>
  </si>
  <si>
    <t>14</t>
  </si>
  <si>
    <t>Maradvány igénybevétele (=12+13) (B813)</t>
  </si>
  <si>
    <t>Államháztartáson belüli megelőlegezések (B814)</t>
  </si>
  <si>
    <t>23</t>
  </si>
  <si>
    <t>Belföldi finanszírozás bevételei (=04+11+14+…+19+22) (B81)</t>
  </si>
  <si>
    <t>Finanszírozási bevételek (=23+29+30+31) (B8)</t>
  </si>
  <si>
    <t>Jármű beszerzés  támogatásból</t>
  </si>
  <si>
    <t>Nyőgér Község Önkormányzata költségvetési kiadási előirányzatának teljesítése</t>
  </si>
  <si>
    <t>Nyőgér Község Önkormányzata költségvetési bevételi előirányzatának teljesítése</t>
  </si>
  <si>
    <t>Nyőgér Község Önkormányzata finanszírozási kiadási előirányzatának teljesítése</t>
  </si>
  <si>
    <t>Nyőgér Község Önkormányzata finanszírozási bevételi előirányzatának teljesítése</t>
  </si>
  <si>
    <t>VAGYONKIMUTATÁS</t>
  </si>
  <si>
    <t>28.</t>
  </si>
  <si>
    <t>29.</t>
  </si>
  <si>
    <t>a,  Szociális feladatokat ellátó közalkalmazottak létszáma (falugondnok)</t>
  </si>
  <si>
    <t>Nyőgér Község Önkormányzata és a Nyőgéri Közös Önkormányzati Hivatal létszámadata</t>
  </si>
  <si>
    <t>Nyőgér Község Önkormányzata és a Nyőgéri Közös Önkormányzati Hivatal 2015. évi létszáma 27 fő, az alábbiak szerint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</si>
</sst>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18">
    <font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1"/>
      <name val="Times New Roman"/>
      <family val="1"/>
      <charset val="238"/>
    </font>
    <font>
      <b/>
      <sz val="10"/>
      <name val="MS Sans Serif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Arial CE"/>
      <charset val="238"/>
    </font>
    <font>
      <b/>
      <sz val="11"/>
      <name val="Times New Roman"/>
      <family val="1"/>
      <charset val="238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name val="Arial"/>
    </font>
    <font>
      <sz val="10"/>
      <name val="Arial"/>
    </font>
    <font>
      <b/>
      <sz val="10"/>
      <name val="Arial"/>
    </font>
    <font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Arial CE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0" fillId="2" borderId="1" xfId="0" applyNumberFormat="1" applyFill="1" applyBorder="1"/>
    <xf numFmtId="0" fontId="0" fillId="2" borderId="2" xfId="0" applyFill="1" applyBorder="1"/>
    <xf numFmtId="0" fontId="0" fillId="2" borderId="0" xfId="0" applyFill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/>
    <xf numFmtId="0" fontId="5" fillId="0" borderId="1" xfId="0" applyFont="1" applyBorder="1"/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0" xfId="0" applyFont="1"/>
    <xf numFmtId="0" fontId="5" fillId="0" borderId="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7" xfId="0" applyFont="1" applyFill="1" applyBorder="1"/>
    <xf numFmtId="0" fontId="5" fillId="0" borderId="8" xfId="0" applyFont="1" applyFill="1" applyBorder="1"/>
    <xf numFmtId="0" fontId="5" fillId="0" borderId="9" xfId="0" applyFont="1" applyBorder="1"/>
    <xf numFmtId="0" fontId="5" fillId="0" borderId="6" xfId="0" applyFont="1" applyBorder="1"/>
    <xf numFmtId="0" fontId="5" fillId="0" borderId="10" xfId="0" applyFont="1" applyFill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164" fontId="10" fillId="2" borderId="1" xfId="0" applyNumberFormat="1" applyFont="1" applyFill="1" applyBorder="1"/>
    <xf numFmtId="0" fontId="5" fillId="2" borderId="5" xfId="0" applyFont="1" applyFill="1" applyBorder="1"/>
    <xf numFmtId="0" fontId="10" fillId="2" borderId="2" xfId="0" applyFont="1" applyFill="1" applyBorder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0" fillId="2" borderId="1" xfId="0" applyFont="1" applyFill="1" applyBorder="1" applyAlignment="1"/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3" fontId="12" fillId="0" borderId="1" xfId="0" applyNumberFormat="1" applyFont="1" applyBorder="1" applyAlignment="1">
      <alignment horizontal="right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right" vertical="top" wrapText="1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left" vertical="top" wrapText="1"/>
    </xf>
    <xf numFmtId="3" fontId="12" fillId="2" borderId="1" xfId="0" applyNumberFormat="1" applyFont="1" applyFill="1" applyBorder="1" applyAlignment="1">
      <alignment horizontal="right" vertical="top" wrapText="1"/>
    </xf>
    <xf numFmtId="0" fontId="7" fillId="0" borderId="0" xfId="0" applyFont="1" applyBorder="1" applyAlignment="1">
      <alignment horizontal="center" wrapText="1"/>
    </xf>
    <xf numFmtId="0" fontId="9" fillId="0" borderId="0" xfId="0" applyFont="1" applyAlignment="1"/>
    <xf numFmtId="0" fontId="15" fillId="0" borderId="0" xfId="0" applyFont="1" applyAlignment="1"/>
    <xf numFmtId="0" fontId="0" fillId="2" borderId="3" xfId="0" applyFill="1" applyBorder="1"/>
    <xf numFmtId="0" fontId="0" fillId="2" borderId="4" xfId="0" applyFill="1" applyBorder="1"/>
    <xf numFmtId="0" fontId="9" fillId="0" borderId="0" xfId="0" applyFont="1" applyBorder="1" applyAlignment="1">
      <alignment horizontal="center"/>
    </xf>
    <xf numFmtId="0" fontId="0" fillId="2" borderId="1" xfId="0" applyFill="1" applyBorder="1"/>
    <xf numFmtId="0" fontId="14" fillId="2" borderId="1" xfId="0" applyFont="1" applyFill="1" applyBorder="1" applyAlignment="1">
      <alignment horizontal="center" vertical="top" wrapText="1"/>
    </xf>
    <xf numFmtId="0" fontId="0" fillId="2" borderId="1" xfId="0" applyFill="1" applyBorder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1" xfId="0" applyFont="1" applyBorder="1" applyAlignment="1"/>
    <xf numFmtId="0" fontId="5" fillId="0" borderId="5" xfId="0" applyFont="1" applyBorder="1" applyAlignment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9" fillId="0" borderId="11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65"/>
  <sheetViews>
    <sheetView view="pageBreakPreview" zoomScale="60" zoomScaleNormal="100" workbookViewId="0">
      <selection activeCell="A3" sqref="A3:I3"/>
    </sheetView>
  </sheetViews>
  <sheetFormatPr defaultRowHeight="15"/>
  <cols>
    <col min="1" max="1" width="8.140625" customWidth="1"/>
    <col min="2" max="2" width="82" customWidth="1"/>
    <col min="3" max="9" width="19.140625" customWidth="1"/>
    <col min="257" max="257" width="8.140625" customWidth="1"/>
    <col min="258" max="258" width="82" customWidth="1"/>
    <col min="259" max="265" width="19.140625" customWidth="1"/>
    <col min="513" max="513" width="8.140625" customWidth="1"/>
    <col min="514" max="514" width="82" customWidth="1"/>
    <col min="515" max="521" width="19.140625" customWidth="1"/>
    <col min="769" max="769" width="8.140625" customWidth="1"/>
    <col min="770" max="770" width="82" customWidth="1"/>
    <col min="771" max="777" width="19.140625" customWidth="1"/>
    <col min="1025" max="1025" width="8.140625" customWidth="1"/>
    <col min="1026" max="1026" width="82" customWidth="1"/>
    <col min="1027" max="1033" width="19.140625" customWidth="1"/>
    <col min="1281" max="1281" width="8.140625" customWidth="1"/>
    <col min="1282" max="1282" width="82" customWidth="1"/>
    <col min="1283" max="1289" width="19.140625" customWidth="1"/>
    <col min="1537" max="1537" width="8.140625" customWidth="1"/>
    <col min="1538" max="1538" width="82" customWidth="1"/>
    <col min="1539" max="1545" width="19.140625" customWidth="1"/>
    <col min="1793" max="1793" width="8.140625" customWidth="1"/>
    <col min="1794" max="1794" width="82" customWidth="1"/>
    <col min="1795" max="1801" width="19.140625" customWidth="1"/>
    <col min="2049" max="2049" width="8.140625" customWidth="1"/>
    <col min="2050" max="2050" width="82" customWidth="1"/>
    <col min="2051" max="2057" width="19.140625" customWidth="1"/>
    <col min="2305" max="2305" width="8.140625" customWidth="1"/>
    <col min="2306" max="2306" width="82" customWidth="1"/>
    <col min="2307" max="2313" width="19.140625" customWidth="1"/>
    <col min="2561" max="2561" width="8.140625" customWidth="1"/>
    <col min="2562" max="2562" width="82" customWidth="1"/>
    <col min="2563" max="2569" width="19.140625" customWidth="1"/>
    <col min="2817" max="2817" width="8.140625" customWidth="1"/>
    <col min="2818" max="2818" width="82" customWidth="1"/>
    <col min="2819" max="2825" width="19.140625" customWidth="1"/>
    <col min="3073" max="3073" width="8.140625" customWidth="1"/>
    <col min="3074" max="3074" width="82" customWidth="1"/>
    <col min="3075" max="3081" width="19.140625" customWidth="1"/>
    <col min="3329" max="3329" width="8.140625" customWidth="1"/>
    <col min="3330" max="3330" width="82" customWidth="1"/>
    <col min="3331" max="3337" width="19.140625" customWidth="1"/>
    <col min="3585" max="3585" width="8.140625" customWidth="1"/>
    <col min="3586" max="3586" width="82" customWidth="1"/>
    <col min="3587" max="3593" width="19.140625" customWidth="1"/>
    <col min="3841" max="3841" width="8.140625" customWidth="1"/>
    <col min="3842" max="3842" width="82" customWidth="1"/>
    <col min="3843" max="3849" width="19.140625" customWidth="1"/>
    <col min="4097" max="4097" width="8.140625" customWidth="1"/>
    <col min="4098" max="4098" width="82" customWidth="1"/>
    <col min="4099" max="4105" width="19.140625" customWidth="1"/>
    <col min="4353" max="4353" width="8.140625" customWidth="1"/>
    <col min="4354" max="4354" width="82" customWidth="1"/>
    <col min="4355" max="4361" width="19.140625" customWidth="1"/>
    <col min="4609" max="4609" width="8.140625" customWidth="1"/>
    <col min="4610" max="4610" width="82" customWidth="1"/>
    <col min="4611" max="4617" width="19.140625" customWidth="1"/>
    <col min="4865" max="4865" width="8.140625" customWidth="1"/>
    <col min="4866" max="4866" width="82" customWidth="1"/>
    <col min="4867" max="4873" width="19.140625" customWidth="1"/>
    <col min="5121" max="5121" width="8.140625" customWidth="1"/>
    <col min="5122" max="5122" width="82" customWidth="1"/>
    <col min="5123" max="5129" width="19.140625" customWidth="1"/>
    <col min="5377" max="5377" width="8.140625" customWidth="1"/>
    <col min="5378" max="5378" width="82" customWidth="1"/>
    <col min="5379" max="5385" width="19.140625" customWidth="1"/>
    <col min="5633" max="5633" width="8.140625" customWidth="1"/>
    <col min="5634" max="5634" width="82" customWidth="1"/>
    <col min="5635" max="5641" width="19.140625" customWidth="1"/>
    <col min="5889" max="5889" width="8.140625" customWidth="1"/>
    <col min="5890" max="5890" width="82" customWidth="1"/>
    <col min="5891" max="5897" width="19.140625" customWidth="1"/>
    <col min="6145" max="6145" width="8.140625" customWidth="1"/>
    <col min="6146" max="6146" width="82" customWidth="1"/>
    <col min="6147" max="6153" width="19.140625" customWidth="1"/>
    <col min="6401" max="6401" width="8.140625" customWidth="1"/>
    <col min="6402" max="6402" width="82" customWidth="1"/>
    <col min="6403" max="6409" width="19.140625" customWidth="1"/>
    <col min="6657" max="6657" width="8.140625" customWidth="1"/>
    <col min="6658" max="6658" width="82" customWidth="1"/>
    <col min="6659" max="6665" width="19.140625" customWidth="1"/>
    <col min="6913" max="6913" width="8.140625" customWidth="1"/>
    <col min="6914" max="6914" width="82" customWidth="1"/>
    <col min="6915" max="6921" width="19.140625" customWidth="1"/>
    <col min="7169" max="7169" width="8.140625" customWidth="1"/>
    <col min="7170" max="7170" width="82" customWidth="1"/>
    <col min="7171" max="7177" width="19.140625" customWidth="1"/>
    <col min="7425" max="7425" width="8.140625" customWidth="1"/>
    <col min="7426" max="7426" width="82" customWidth="1"/>
    <col min="7427" max="7433" width="19.140625" customWidth="1"/>
    <col min="7681" max="7681" width="8.140625" customWidth="1"/>
    <col min="7682" max="7682" width="82" customWidth="1"/>
    <col min="7683" max="7689" width="19.140625" customWidth="1"/>
    <col min="7937" max="7937" width="8.140625" customWidth="1"/>
    <col min="7938" max="7938" width="82" customWidth="1"/>
    <col min="7939" max="7945" width="19.140625" customWidth="1"/>
    <col min="8193" max="8193" width="8.140625" customWidth="1"/>
    <col min="8194" max="8194" width="82" customWidth="1"/>
    <col min="8195" max="8201" width="19.140625" customWidth="1"/>
    <col min="8449" max="8449" width="8.140625" customWidth="1"/>
    <col min="8450" max="8450" width="82" customWidth="1"/>
    <col min="8451" max="8457" width="19.140625" customWidth="1"/>
    <col min="8705" max="8705" width="8.140625" customWidth="1"/>
    <col min="8706" max="8706" width="82" customWidth="1"/>
    <col min="8707" max="8713" width="19.140625" customWidth="1"/>
    <col min="8961" max="8961" width="8.140625" customWidth="1"/>
    <col min="8962" max="8962" width="82" customWidth="1"/>
    <col min="8963" max="8969" width="19.140625" customWidth="1"/>
    <col min="9217" max="9217" width="8.140625" customWidth="1"/>
    <col min="9218" max="9218" width="82" customWidth="1"/>
    <col min="9219" max="9225" width="19.140625" customWidth="1"/>
    <col min="9473" max="9473" width="8.140625" customWidth="1"/>
    <col min="9474" max="9474" width="82" customWidth="1"/>
    <col min="9475" max="9481" width="19.140625" customWidth="1"/>
    <col min="9729" max="9729" width="8.140625" customWidth="1"/>
    <col min="9730" max="9730" width="82" customWidth="1"/>
    <col min="9731" max="9737" width="19.140625" customWidth="1"/>
    <col min="9985" max="9985" width="8.140625" customWidth="1"/>
    <col min="9986" max="9986" width="82" customWidth="1"/>
    <col min="9987" max="9993" width="19.140625" customWidth="1"/>
    <col min="10241" max="10241" width="8.140625" customWidth="1"/>
    <col min="10242" max="10242" width="82" customWidth="1"/>
    <col min="10243" max="10249" width="19.140625" customWidth="1"/>
    <col min="10497" max="10497" width="8.140625" customWidth="1"/>
    <col min="10498" max="10498" width="82" customWidth="1"/>
    <col min="10499" max="10505" width="19.140625" customWidth="1"/>
    <col min="10753" max="10753" width="8.140625" customWidth="1"/>
    <col min="10754" max="10754" width="82" customWidth="1"/>
    <col min="10755" max="10761" width="19.140625" customWidth="1"/>
    <col min="11009" max="11009" width="8.140625" customWidth="1"/>
    <col min="11010" max="11010" width="82" customWidth="1"/>
    <col min="11011" max="11017" width="19.140625" customWidth="1"/>
    <col min="11265" max="11265" width="8.140625" customWidth="1"/>
    <col min="11266" max="11266" width="82" customWidth="1"/>
    <col min="11267" max="11273" width="19.140625" customWidth="1"/>
    <col min="11521" max="11521" width="8.140625" customWidth="1"/>
    <col min="11522" max="11522" width="82" customWidth="1"/>
    <col min="11523" max="11529" width="19.140625" customWidth="1"/>
    <col min="11777" max="11777" width="8.140625" customWidth="1"/>
    <col min="11778" max="11778" width="82" customWidth="1"/>
    <col min="11779" max="11785" width="19.140625" customWidth="1"/>
    <col min="12033" max="12033" width="8.140625" customWidth="1"/>
    <col min="12034" max="12034" width="82" customWidth="1"/>
    <col min="12035" max="12041" width="19.140625" customWidth="1"/>
    <col min="12289" max="12289" width="8.140625" customWidth="1"/>
    <col min="12290" max="12290" width="82" customWidth="1"/>
    <col min="12291" max="12297" width="19.140625" customWidth="1"/>
    <col min="12545" max="12545" width="8.140625" customWidth="1"/>
    <col min="12546" max="12546" width="82" customWidth="1"/>
    <col min="12547" max="12553" width="19.140625" customWidth="1"/>
    <col min="12801" max="12801" width="8.140625" customWidth="1"/>
    <col min="12802" max="12802" width="82" customWidth="1"/>
    <col min="12803" max="12809" width="19.140625" customWidth="1"/>
    <col min="13057" max="13057" width="8.140625" customWidth="1"/>
    <col min="13058" max="13058" width="82" customWidth="1"/>
    <col min="13059" max="13065" width="19.140625" customWidth="1"/>
    <col min="13313" max="13313" width="8.140625" customWidth="1"/>
    <col min="13314" max="13314" width="82" customWidth="1"/>
    <col min="13315" max="13321" width="19.140625" customWidth="1"/>
    <col min="13569" max="13569" width="8.140625" customWidth="1"/>
    <col min="13570" max="13570" width="82" customWidth="1"/>
    <col min="13571" max="13577" width="19.140625" customWidth="1"/>
    <col min="13825" max="13825" width="8.140625" customWidth="1"/>
    <col min="13826" max="13826" width="82" customWidth="1"/>
    <col min="13827" max="13833" width="19.140625" customWidth="1"/>
    <col min="14081" max="14081" width="8.140625" customWidth="1"/>
    <col min="14082" max="14082" width="82" customWidth="1"/>
    <col min="14083" max="14089" width="19.140625" customWidth="1"/>
    <col min="14337" max="14337" width="8.140625" customWidth="1"/>
    <col min="14338" max="14338" width="82" customWidth="1"/>
    <col min="14339" max="14345" width="19.140625" customWidth="1"/>
    <col min="14593" max="14593" width="8.140625" customWidth="1"/>
    <col min="14594" max="14594" width="82" customWidth="1"/>
    <col min="14595" max="14601" width="19.140625" customWidth="1"/>
    <col min="14849" max="14849" width="8.140625" customWidth="1"/>
    <col min="14850" max="14850" width="82" customWidth="1"/>
    <col min="14851" max="14857" width="19.140625" customWidth="1"/>
    <col min="15105" max="15105" width="8.140625" customWidth="1"/>
    <col min="15106" max="15106" width="82" customWidth="1"/>
    <col min="15107" max="15113" width="19.140625" customWidth="1"/>
    <col min="15361" max="15361" width="8.140625" customWidth="1"/>
    <col min="15362" max="15362" width="82" customWidth="1"/>
    <col min="15363" max="15369" width="19.140625" customWidth="1"/>
    <col min="15617" max="15617" width="8.140625" customWidth="1"/>
    <col min="15618" max="15618" width="82" customWidth="1"/>
    <col min="15619" max="15625" width="19.140625" customWidth="1"/>
    <col min="15873" max="15873" width="8.140625" customWidth="1"/>
    <col min="15874" max="15874" width="82" customWidth="1"/>
    <col min="15875" max="15881" width="19.140625" customWidth="1"/>
    <col min="16129" max="16129" width="8.140625" customWidth="1"/>
    <col min="16130" max="16130" width="82" customWidth="1"/>
    <col min="16131" max="16137" width="19.140625" customWidth="1"/>
  </cols>
  <sheetData>
    <row r="3" spans="1:9">
      <c r="A3" s="61" t="s">
        <v>329</v>
      </c>
      <c r="B3" s="62"/>
      <c r="C3" s="62"/>
      <c r="D3" s="62"/>
      <c r="E3" s="62"/>
      <c r="F3" s="62"/>
      <c r="G3" s="62"/>
      <c r="H3" s="62"/>
      <c r="I3" s="62"/>
    </row>
    <row r="4" spans="1:9" ht="105">
      <c r="A4" s="50" t="s">
        <v>116</v>
      </c>
      <c r="B4" s="50" t="s">
        <v>117</v>
      </c>
      <c r="C4" s="50" t="s">
        <v>118</v>
      </c>
      <c r="D4" s="50" t="s">
        <v>119</v>
      </c>
      <c r="E4" s="50" t="s">
        <v>120</v>
      </c>
      <c r="F4" s="50" t="s">
        <v>121</v>
      </c>
      <c r="G4" s="50" t="s">
        <v>122</v>
      </c>
      <c r="H4" s="50" t="s">
        <v>123</v>
      </c>
      <c r="I4" s="50" t="s">
        <v>0</v>
      </c>
    </row>
    <row r="5" spans="1:9">
      <c r="A5" s="50">
        <v>2</v>
      </c>
      <c r="B5" s="50">
        <v>3</v>
      </c>
      <c r="C5" s="50">
        <v>4</v>
      </c>
      <c r="D5" s="50">
        <v>5</v>
      </c>
      <c r="E5" s="50">
        <v>6</v>
      </c>
      <c r="F5" s="50">
        <v>7</v>
      </c>
      <c r="G5" s="50">
        <v>8</v>
      </c>
      <c r="H5" s="50">
        <v>9</v>
      </c>
      <c r="I5" s="50">
        <v>10</v>
      </c>
    </row>
    <row r="6" spans="1:9">
      <c r="A6" s="44" t="s">
        <v>124</v>
      </c>
      <c r="B6" s="45" t="s">
        <v>125</v>
      </c>
      <c r="C6" s="46">
        <v>5942</v>
      </c>
      <c r="D6" s="46">
        <v>5479</v>
      </c>
      <c r="E6" s="46">
        <v>0</v>
      </c>
      <c r="F6" s="46">
        <v>4820</v>
      </c>
      <c r="G6" s="46">
        <v>0</v>
      </c>
      <c r="H6" s="46">
        <v>0</v>
      </c>
      <c r="I6" s="46">
        <v>4820</v>
      </c>
    </row>
    <row r="7" spans="1:9">
      <c r="A7" s="44" t="s">
        <v>126</v>
      </c>
      <c r="B7" s="45" t="s">
        <v>127</v>
      </c>
      <c r="C7" s="46">
        <v>288</v>
      </c>
      <c r="D7" s="46">
        <v>204</v>
      </c>
      <c r="E7" s="46">
        <v>0</v>
      </c>
      <c r="F7" s="46">
        <v>204</v>
      </c>
      <c r="G7" s="46">
        <v>0</v>
      </c>
      <c r="H7" s="46">
        <v>0</v>
      </c>
      <c r="I7" s="46">
        <v>204</v>
      </c>
    </row>
    <row r="8" spans="1:9">
      <c r="A8" s="44" t="s">
        <v>128</v>
      </c>
      <c r="B8" s="45" t="s">
        <v>129</v>
      </c>
      <c r="C8" s="46">
        <v>147</v>
      </c>
      <c r="D8" s="46">
        <v>91</v>
      </c>
      <c r="E8" s="46">
        <v>0</v>
      </c>
      <c r="F8" s="46">
        <v>91</v>
      </c>
      <c r="G8" s="46">
        <v>0</v>
      </c>
      <c r="H8" s="46">
        <v>0</v>
      </c>
      <c r="I8" s="46">
        <v>91</v>
      </c>
    </row>
    <row r="9" spans="1:9">
      <c r="A9" s="44" t="s">
        <v>130</v>
      </c>
      <c r="B9" s="45" t="s">
        <v>131</v>
      </c>
      <c r="C9" s="46">
        <v>24</v>
      </c>
      <c r="D9" s="46">
        <v>24</v>
      </c>
      <c r="E9" s="46">
        <v>0</v>
      </c>
      <c r="F9" s="46">
        <v>0</v>
      </c>
      <c r="G9" s="46">
        <v>0</v>
      </c>
      <c r="H9" s="46">
        <v>0</v>
      </c>
      <c r="I9" s="46">
        <v>0</v>
      </c>
    </row>
    <row r="10" spans="1:9">
      <c r="A10" s="47" t="s">
        <v>132</v>
      </c>
      <c r="B10" s="48" t="s">
        <v>133</v>
      </c>
      <c r="C10" s="49">
        <v>6401</v>
      </c>
      <c r="D10" s="49">
        <v>5798</v>
      </c>
      <c r="E10" s="49">
        <v>0</v>
      </c>
      <c r="F10" s="49">
        <v>5115</v>
      </c>
      <c r="G10" s="49">
        <v>0</v>
      </c>
      <c r="H10" s="49">
        <v>0</v>
      </c>
      <c r="I10" s="49">
        <v>5115</v>
      </c>
    </row>
    <row r="11" spans="1:9">
      <c r="A11" s="44" t="s">
        <v>134</v>
      </c>
      <c r="B11" s="45" t="s">
        <v>135</v>
      </c>
      <c r="C11" s="46">
        <v>1812</v>
      </c>
      <c r="D11" s="46">
        <v>1822</v>
      </c>
      <c r="E11" s="46">
        <v>0</v>
      </c>
      <c r="F11" s="46">
        <v>1812</v>
      </c>
      <c r="G11" s="46">
        <v>0</v>
      </c>
      <c r="H11" s="46">
        <v>0</v>
      </c>
      <c r="I11" s="46">
        <v>1812</v>
      </c>
    </row>
    <row r="12" spans="1:9" ht="25.5">
      <c r="A12" s="44" t="s">
        <v>136</v>
      </c>
      <c r="B12" s="45" t="s">
        <v>137</v>
      </c>
      <c r="C12" s="46">
        <v>793</v>
      </c>
      <c r="D12" s="46">
        <v>754</v>
      </c>
      <c r="E12" s="46">
        <v>0</v>
      </c>
      <c r="F12" s="46">
        <v>754</v>
      </c>
      <c r="G12" s="46">
        <v>0</v>
      </c>
      <c r="H12" s="46">
        <v>0</v>
      </c>
      <c r="I12" s="46">
        <v>754</v>
      </c>
    </row>
    <row r="13" spans="1:9">
      <c r="A13" s="44" t="s">
        <v>138</v>
      </c>
      <c r="B13" s="45" t="s">
        <v>139</v>
      </c>
      <c r="C13" s="46">
        <v>70</v>
      </c>
      <c r="D13" s="46">
        <v>30</v>
      </c>
      <c r="E13" s="46">
        <v>0</v>
      </c>
      <c r="F13" s="46">
        <v>7</v>
      </c>
      <c r="G13" s="46">
        <v>0</v>
      </c>
      <c r="H13" s="46">
        <v>0</v>
      </c>
      <c r="I13" s="46">
        <v>7</v>
      </c>
    </row>
    <row r="14" spans="1:9">
      <c r="A14" s="47" t="s">
        <v>140</v>
      </c>
      <c r="B14" s="48" t="s">
        <v>141</v>
      </c>
      <c r="C14" s="49">
        <v>2675</v>
      </c>
      <c r="D14" s="49">
        <v>2606</v>
      </c>
      <c r="E14" s="49">
        <v>0</v>
      </c>
      <c r="F14" s="49">
        <v>2573</v>
      </c>
      <c r="G14" s="49">
        <v>0</v>
      </c>
      <c r="H14" s="49">
        <v>0</v>
      </c>
      <c r="I14" s="49">
        <v>2573</v>
      </c>
    </row>
    <row r="15" spans="1:9">
      <c r="A15" s="47" t="s">
        <v>142</v>
      </c>
      <c r="B15" s="48" t="s">
        <v>143</v>
      </c>
      <c r="C15" s="49">
        <v>9076</v>
      </c>
      <c r="D15" s="49">
        <v>8404</v>
      </c>
      <c r="E15" s="49">
        <v>0</v>
      </c>
      <c r="F15" s="49">
        <v>7688</v>
      </c>
      <c r="G15" s="49">
        <v>0</v>
      </c>
      <c r="H15" s="49">
        <v>0</v>
      </c>
      <c r="I15" s="49">
        <v>7688</v>
      </c>
    </row>
    <row r="16" spans="1:9" ht="25.5">
      <c r="A16" s="47" t="s">
        <v>144</v>
      </c>
      <c r="B16" s="48" t="s">
        <v>145</v>
      </c>
      <c r="C16" s="49">
        <v>2044</v>
      </c>
      <c r="D16" s="49">
        <v>1877</v>
      </c>
      <c r="E16" s="49">
        <v>0</v>
      </c>
      <c r="F16" s="49">
        <v>1816</v>
      </c>
      <c r="G16" s="49">
        <v>0</v>
      </c>
      <c r="H16" s="49">
        <v>0</v>
      </c>
      <c r="I16" s="49">
        <v>1816</v>
      </c>
    </row>
    <row r="17" spans="1:9">
      <c r="A17" s="44" t="s">
        <v>146</v>
      </c>
      <c r="B17" s="45" t="s">
        <v>147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  <c r="H17" s="46">
        <v>0</v>
      </c>
      <c r="I17" s="46">
        <v>1715</v>
      </c>
    </row>
    <row r="18" spans="1:9">
      <c r="A18" s="44" t="s">
        <v>148</v>
      </c>
      <c r="B18" s="45" t="s">
        <v>149</v>
      </c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  <c r="I18" s="46">
        <v>51</v>
      </c>
    </row>
    <row r="19" spans="1:9">
      <c r="A19" s="44" t="s">
        <v>150</v>
      </c>
      <c r="B19" s="45" t="s">
        <v>151</v>
      </c>
      <c r="C19" s="46">
        <v>0</v>
      </c>
      <c r="D19" s="46">
        <v>0</v>
      </c>
      <c r="E19" s="46">
        <v>0</v>
      </c>
      <c r="F19" s="46">
        <v>0</v>
      </c>
      <c r="G19" s="46">
        <v>0</v>
      </c>
      <c r="H19" s="46">
        <v>0</v>
      </c>
      <c r="I19" s="46">
        <v>50</v>
      </c>
    </row>
    <row r="20" spans="1:9">
      <c r="A20" s="44" t="s">
        <v>152</v>
      </c>
      <c r="B20" s="45" t="s">
        <v>153</v>
      </c>
      <c r="C20" s="46">
        <v>28</v>
      </c>
      <c r="D20" s="46">
        <v>31</v>
      </c>
      <c r="E20" s="46">
        <v>0</v>
      </c>
      <c r="F20" s="46">
        <v>31</v>
      </c>
      <c r="G20" s="46">
        <v>0</v>
      </c>
      <c r="H20" s="46">
        <v>0</v>
      </c>
      <c r="I20" s="46">
        <v>31</v>
      </c>
    </row>
    <row r="21" spans="1:9">
      <c r="A21" s="44" t="s">
        <v>154</v>
      </c>
      <c r="B21" s="45" t="s">
        <v>155</v>
      </c>
      <c r="C21" s="46">
        <v>1881</v>
      </c>
      <c r="D21" s="46">
        <v>1778</v>
      </c>
      <c r="E21" s="46">
        <v>0</v>
      </c>
      <c r="F21" s="46">
        <v>1177</v>
      </c>
      <c r="G21" s="46">
        <v>0</v>
      </c>
      <c r="H21" s="46">
        <v>0</v>
      </c>
      <c r="I21" s="46">
        <v>1177</v>
      </c>
    </row>
    <row r="22" spans="1:9">
      <c r="A22" s="47" t="s">
        <v>156</v>
      </c>
      <c r="B22" s="48" t="s">
        <v>157</v>
      </c>
      <c r="C22" s="49">
        <v>1909</v>
      </c>
      <c r="D22" s="49">
        <v>1809</v>
      </c>
      <c r="E22" s="49">
        <v>0</v>
      </c>
      <c r="F22" s="49">
        <v>1208</v>
      </c>
      <c r="G22" s="49">
        <v>0</v>
      </c>
      <c r="H22" s="49">
        <v>0</v>
      </c>
      <c r="I22" s="49">
        <v>1208</v>
      </c>
    </row>
    <row r="23" spans="1:9">
      <c r="A23" s="44" t="s">
        <v>158</v>
      </c>
      <c r="B23" s="45" t="s">
        <v>159</v>
      </c>
      <c r="C23" s="46">
        <v>74</v>
      </c>
      <c r="D23" s="46">
        <v>23</v>
      </c>
      <c r="E23" s="46">
        <v>0</v>
      </c>
      <c r="F23" s="46">
        <v>23</v>
      </c>
      <c r="G23" s="46">
        <v>0</v>
      </c>
      <c r="H23" s="46">
        <v>0</v>
      </c>
      <c r="I23" s="46">
        <v>23</v>
      </c>
    </row>
    <row r="24" spans="1:9">
      <c r="A24" s="44" t="s">
        <v>160</v>
      </c>
      <c r="B24" s="45" t="s">
        <v>161</v>
      </c>
      <c r="C24" s="46">
        <v>188</v>
      </c>
      <c r="D24" s="46">
        <v>189</v>
      </c>
      <c r="E24" s="46">
        <v>0</v>
      </c>
      <c r="F24" s="46">
        <v>168</v>
      </c>
      <c r="G24" s="46">
        <v>328</v>
      </c>
      <c r="H24" s="46">
        <v>0</v>
      </c>
      <c r="I24" s="46">
        <v>168</v>
      </c>
    </row>
    <row r="25" spans="1:9">
      <c r="A25" s="47" t="s">
        <v>162</v>
      </c>
      <c r="B25" s="48" t="s">
        <v>163</v>
      </c>
      <c r="C25" s="49">
        <v>262</v>
      </c>
      <c r="D25" s="49">
        <v>212</v>
      </c>
      <c r="E25" s="49">
        <v>0</v>
      </c>
      <c r="F25" s="49">
        <v>191</v>
      </c>
      <c r="G25" s="49">
        <v>328</v>
      </c>
      <c r="H25" s="49">
        <v>0</v>
      </c>
      <c r="I25" s="49">
        <v>191</v>
      </c>
    </row>
    <row r="26" spans="1:9">
      <c r="A26" s="44" t="s">
        <v>164</v>
      </c>
      <c r="B26" s="45" t="s">
        <v>165</v>
      </c>
      <c r="C26" s="46">
        <v>2085</v>
      </c>
      <c r="D26" s="46">
        <v>1950</v>
      </c>
      <c r="E26" s="46">
        <v>0</v>
      </c>
      <c r="F26" s="46">
        <v>1373</v>
      </c>
      <c r="G26" s="46">
        <v>2937</v>
      </c>
      <c r="H26" s="46">
        <v>0</v>
      </c>
      <c r="I26" s="46">
        <v>1373</v>
      </c>
    </row>
    <row r="27" spans="1:9">
      <c r="A27" s="44" t="s">
        <v>166</v>
      </c>
      <c r="B27" s="45" t="s">
        <v>167</v>
      </c>
      <c r="C27" s="46">
        <v>654</v>
      </c>
      <c r="D27" s="46">
        <v>1036</v>
      </c>
      <c r="E27" s="46">
        <v>0</v>
      </c>
      <c r="F27" s="46">
        <v>1036</v>
      </c>
      <c r="G27" s="46">
        <v>0</v>
      </c>
      <c r="H27" s="46">
        <v>0</v>
      </c>
      <c r="I27" s="46">
        <v>1036</v>
      </c>
    </row>
    <row r="28" spans="1:9">
      <c r="A28" s="44" t="s">
        <v>168</v>
      </c>
      <c r="B28" s="45" t="s">
        <v>169</v>
      </c>
      <c r="C28" s="46">
        <v>1163</v>
      </c>
      <c r="D28" s="46">
        <v>972</v>
      </c>
      <c r="E28" s="46">
        <v>0</v>
      </c>
      <c r="F28" s="46">
        <v>554</v>
      </c>
      <c r="G28" s="46">
        <v>0</v>
      </c>
      <c r="H28" s="46">
        <v>0</v>
      </c>
      <c r="I28" s="46">
        <v>554</v>
      </c>
    </row>
    <row r="29" spans="1:9">
      <c r="A29" s="44" t="s">
        <v>170</v>
      </c>
      <c r="B29" s="45" t="s">
        <v>171</v>
      </c>
      <c r="C29" s="46">
        <v>696</v>
      </c>
      <c r="D29" s="46">
        <v>696</v>
      </c>
      <c r="E29" s="46">
        <v>0</v>
      </c>
      <c r="F29" s="46">
        <v>684</v>
      </c>
      <c r="G29" s="46">
        <v>0</v>
      </c>
      <c r="H29" s="46">
        <v>0</v>
      </c>
      <c r="I29" s="46">
        <v>684</v>
      </c>
    </row>
    <row r="30" spans="1:9">
      <c r="A30" s="44" t="s">
        <v>172</v>
      </c>
      <c r="B30" s="45" t="s">
        <v>173</v>
      </c>
      <c r="C30" s="46">
        <v>1292</v>
      </c>
      <c r="D30" s="46">
        <v>1884</v>
      </c>
      <c r="E30" s="46">
        <v>0</v>
      </c>
      <c r="F30" s="46">
        <v>1709</v>
      </c>
      <c r="G30" s="46">
        <v>0</v>
      </c>
      <c r="H30" s="46">
        <v>0</v>
      </c>
      <c r="I30" s="46">
        <v>1709</v>
      </c>
    </row>
    <row r="31" spans="1:9">
      <c r="A31" s="47" t="s">
        <v>174</v>
      </c>
      <c r="B31" s="48" t="s">
        <v>175</v>
      </c>
      <c r="C31" s="49">
        <v>5890</v>
      </c>
      <c r="D31" s="49">
        <v>6538</v>
      </c>
      <c r="E31" s="49">
        <v>0</v>
      </c>
      <c r="F31" s="49">
        <v>5356</v>
      </c>
      <c r="G31" s="49">
        <v>2937</v>
      </c>
      <c r="H31" s="49">
        <v>0</v>
      </c>
      <c r="I31" s="49">
        <v>5356</v>
      </c>
    </row>
    <row r="32" spans="1:9">
      <c r="A32" s="44" t="s">
        <v>176</v>
      </c>
      <c r="B32" s="45" t="s">
        <v>177</v>
      </c>
      <c r="C32" s="46">
        <v>121</v>
      </c>
      <c r="D32" s="46">
        <v>252</v>
      </c>
      <c r="E32" s="46">
        <v>0</v>
      </c>
      <c r="F32" s="46">
        <v>207</v>
      </c>
      <c r="G32" s="46">
        <v>0</v>
      </c>
      <c r="H32" s="46">
        <v>0</v>
      </c>
      <c r="I32" s="46">
        <v>207</v>
      </c>
    </row>
    <row r="33" spans="1:9">
      <c r="A33" s="47" t="s">
        <v>178</v>
      </c>
      <c r="B33" s="48" t="s">
        <v>179</v>
      </c>
      <c r="C33" s="49">
        <v>121</v>
      </c>
      <c r="D33" s="49">
        <v>252</v>
      </c>
      <c r="E33" s="49">
        <v>0</v>
      </c>
      <c r="F33" s="49">
        <v>207</v>
      </c>
      <c r="G33" s="49">
        <v>0</v>
      </c>
      <c r="H33" s="49">
        <v>0</v>
      </c>
      <c r="I33" s="49">
        <v>207</v>
      </c>
    </row>
    <row r="34" spans="1:9">
      <c r="A34" s="44" t="s">
        <v>180</v>
      </c>
      <c r="B34" s="45" t="s">
        <v>181</v>
      </c>
      <c r="C34" s="46">
        <v>1727</v>
      </c>
      <c r="D34" s="46">
        <v>1759</v>
      </c>
      <c r="E34" s="46">
        <v>0</v>
      </c>
      <c r="F34" s="46">
        <v>1237</v>
      </c>
      <c r="G34" s="46">
        <v>986</v>
      </c>
      <c r="H34" s="46">
        <v>0</v>
      </c>
      <c r="I34" s="46">
        <v>1237</v>
      </c>
    </row>
    <row r="35" spans="1:9">
      <c r="A35" s="44" t="s">
        <v>182</v>
      </c>
      <c r="B35" s="45" t="s">
        <v>183</v>
      </c>
      <c r="C35" s="46">
        <v>446</v>
      </c>
      <c r="D35" s="46">
        <v>452</v>
      </c>
      <c r="E35" s="46">
        <v>0</v>
      </c>
      <c r="F35" s="46">
        <v>435</v>
      </c>
      <c r="G35" s="46">
        <v>0</v>
      </c>
      <c r="H35" s="46">
        <v>0</v>
      </c>
      <c r="I35" s="46">
        <v>435</v>
      </c>
    </row>
    <row r="36" spans="1:9">
      <c r="A36" s="47" t="s">
        <v>184</v>
      </c>
      <c r="B36" s="48" t="s">
        <v>185</v>
      </c>
      <c r="C36" s="49">
        <v>2173</v>
      </c>
      <c r="D36" s="49">
        <v>2211</v>
      </c>
      <c r="E36" s="49">
        <v>0</v>
      </c>
      <c r="F36" s="49">
        <v>1672</v>
      </c>
      <c r="G36" s="49">
        <v>986</v>
      </c>
      <c r="H36" s="49">
        <v>0</v>
      </c>
      <c r="I36" s="49">
        <v>1672</v>
      </c>
    </row>
    <row r="37" spans="1:9">
      <c r="A37" s="47" t="s">
        <v>186</v>
      </c>
      <c r="B37" s="48" t="s">
        <v>187</v>
      </c>
      <c r="C37" s="49">
        <v>10355</v>
      </c>
      <c r="D37" s="49">
        <v>11022</v>
      </c>
      <c r="E37" s="49">
        <v>0</v>
      </c>
      <c r="F37" s="49">
        <v>8634</v>
      </c>
      <c r="G37" s="49">
        <v>4251</v>
      </c>
      <c r="H37" s="49">
        <v>0</v>
      </c>
      <c r="I37" s="49">
        <v>8634</v>
      </c>
    </row>
    <row r="38" spans="1:9">
      <c r="A38" s="44" t="s">
        <v>188</v>
      </c>
      <c r="B38" s="45" t="s">
        <v>189</v>
      </c>
      <c r="C38" s="46">
        <v>0</v>
      </c>
      <c r="D38" s="46">
        <v>12</v>
      </c>
      <c r="E38" s="46">
        <v>0</v>
      </c>
      <c r="F38" s="46">
        <v>12</v>
      </c>
      <c r="G38" s="46">
        <v>0</v>
      </c>
      <c r="H38" s="46">
        <v>0</v>
      </c>
      <c r="I38" s="46">
        <v>12</v>
      </c>
    </row>
    <row r="39" spans="1:9">
      <c r="A39" s="44" t="s">
        <v>190</v>
      </c>
      <c r="B39" s="45" t="s">
        <v>191</v>
      </c>
      <c r="C39" s="46">
        <v>0</v>
      </c>
      <c r="D39" s="46">
        <v>0</v>
      </c>
      <c r="E39" s="46">
        <v>0</v>
      </c>
      <c r="F39" s="46">
        <v>0</v>
      </c>
      <c r="G39" s="46">
        <v>0</v>
      </c>
      <c r="H39" s="46">
        <v>0</v>
      </c>
      <c r="I39" s="46">
        <v>12</v>
      </c>
    </row>
    <row r="40" spans="1:9">
      <c r="A40" s="44" t="s">
        <v>192</v>
      </c>
      <c r="B40" s="45" t="s">
        <v>193</v>
      </c>
      <c r="C40" s="46">
        <v>228</v>
      </c>
      <c r="D40" s="46">
        <v>287</v>
      </c>
      <c r="E40" s="46">
        <v>0</v>
      </c>
      <c r="F40" s="46">
        <v>197</v>
      </c>
      <c r="G40" s="46">
        <v>0</v>
      </c>
      <c r="H40" s="46">
        <v>0</v>
      </c>
      <c r="I40" s="46">
        <v>197</v>
      </c>
    </row>
    <row r="41" spans="1:9">
      <c r="A41" s="44" t="s">
        <v>194</v>
      </c>
      <c r="B41" s="45" t="s">
        <v>195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  <c r="H41" s="46">
        <v>0</v>
      </c>
      <c r="I41" s="46">
        <v>197</v>
      </c>
    </row>
    <row r="42" spans="1:9">
      <c r="A42" s="44" t="s">
        <v>196</v>
      </c>
      <c r="B42" s="45" t="s">
        <v>197</v>
      </c>
      <c r="C42" s="46">
        <v>41</v>
      </c>
      <c r="D42" s="46">
        <v>41</v>
      </c>
      <c r="E42" s="46">
        <v>0</v>
      </c>
      <c r="F42" s="46">
        <v>41</v>
      </c>
      <c r="G42" s="46">
        <v>0</v>
      </c>
      <c r="H42" s="46">
        <v>0</v>
      </c>
      <c r="I42" s="46">
        <v>41</v>
      </c>
    </row>
    <row r="43" spans="1:9">
      <c r="A43" s="44" t="s">
        <v>198</v>
      </c>
      <c r="B43" s="45" t="s">
        <v>199</v>
      </c>
      <c r="C43" s="46">
        <v>0</v>
      </c>
      <c r="D43" s="46">
        <v>0</v>
      </c>
      <c r="E43" s="46">
        <v>0</v>
      </c>
      <c r="F43" s="46">
        <v>0</v>
      </c>
      <c r="G43" s="46">
        <v>0</v>
      </c>
      <c r="H43" s="46">
        <v>0</v>
      </c>
      <c r="I43" s="46">
        <v>41</v>
      </c>
    </row>
    <row r="44" spans="1:9">
      <c r="A44" s="44" t="s">
        <v>200</v>
      </c>
      <c r="B44" s="45" t="s">
        <v>201</v>
      </c>
      <c r="C44" s="46">
        <v>600</v>
      </c>
      <c r="D44" s="46">
        <v>753</v>
      </c>
      <c r="E44" s="46">
        <v>0</v>
      </c>
      <c r="F44" s="46">
        <v>753</v>
      </c>
      <c r="G44" s="46">
        <v>0</v>
      </c>
      <c r="H44" s="46">
        <v>0</v>
      </c>
      <c r="I44" s="46">
        <v>753</v>
      </c>
    </row>
    <row r="45" spans="1:9">
      <c r="A45" s="44" t="s">
        <v>202</v>
      </c>
      <c r="B45" s="45" t="s">
        <v>203</v>
      </c>
      <c r="C45" s="46">
        <v>0</v>
      </c>
      <c r="D45" s="46">
        <v>0</v>
      </c>
      <c r="E45" s="46">
        <v>0</v>
      </c>
      <c r="F45" s="46">
        <v>0</v>
      </c>
      <c r="G45" s="46">
        <v>0</v>
      </c>
      <c r="H45" s="46">
        <v>0</v>
      </c>
      <c r="I45" s="46">
        <v>21</v>
      </c>
    </row>
    <row r="46" spans="1:9">
      <c r="A46" s="44" t="s">
        <v>204</v>
      </c>
      <c r="B46" s="45" t="s">
        <v>205</v>
      </c>
      <c r="C46" s="46">
        <v>0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  <c r="I46" s="46">
        <v>732</v>
      </c>
    </row>
    <row r="47" spans="1:9">
      <c r="A47" s="47" t="s">
        <v>206</v>
      </c>
      <c r="B47" s="48" t="s">
        <v>207</v>
      </c>
      <c r="C47" s="49">
        <v>869</v>
      </c>
      <c r="D47" s="49">
        <v>1093</v>
      </c>
      <c r="E47" s="49">
        <v>0</v>
      </c>
      <c r="F47" s="49">
        <v>1003</v>
      </c>
      <c r="G47" s="49">
        <v>0</v>
      </c>
      <c r="H47" s="49">
        <v>0</v>
      </c>
      <c r="I47" s="49">
        <v>1003</v>
      </c>
    </row>
    <row r="48" spans="1:9">
      <c r="A48" s="44" t="s">
        <v>208</v>
      </c>
      <c r="B48" s="45" t="s">
        <v>209</v>
      </c>
      <c r="C48" s="46">
        <v>0</v>
      </c>
      <c r="D48" s="46">
        <v>153</v>
      </c>
      <c r="E48" s="46">
        <v>0</v>
      </c>
      <c r="F48" s="46">
        <v>152</v>
      </c>
      <c r="G48" s="46">
        <v>0</v>
      </c>
      <c r="H48" s="46">
        <v>1</v>
      </c>
      <c r="I48" s="46">
        <v>152</v>
      </c>
    </row>
    <row r="49" spans="1:9">
      <c r="A49" s="44" t="s">
        <v>210</v>
      </c>
      <c r="B49" s="45" t="s">
        <v>211</v>
      </c>
      <c r="C49" s="46">
        <v>0</v>
      </c>
      <c r="D49" s="46">
        <v>153</v>
      </c>
      <c r="E49" s="46">
        <v>0</v>
      </c>
      <c r="F49" s="46">
        <v>152</v>
      </c>
      <c r="G49" s="46">
        <v>0</v>
      </c>
      <c r="H49" s="46">
        <v>1</v>
      </c>
      <c r="I49" s="46">
        <v>152</v>
      </c>
    </row>
    <row r="50" spans="1:9">
      <c r="A50" s="44" t="s">
        <v>212</v>
      </c>
      <c r="B50" s="45" t="s">
        <v>213</v>
      </c>
      <c r="C50" s="46">
        <v>31853</v>
      </c>
      <c r="D50" s="46">
        <v>45720</v>
      </c>
      <c r="E50" s="46">
        <v>0</v>
      </c>
      <c r="F50" s="46">
        <v>45657</v>
      </c>
      <c r="G50" s="46">
        <v>0</v>
      </c>
      <c r="H50" s="46">
        <v>0</v>
      </c>
      <c r="I50" s="46">
        <v>45657</v>
      </c>
    </row>
    <row r="51" spans="1:9">
      <c r="A51" s="44" t="s">
        <v>214</v>
      </c>
      <c r="B51" s="45" t="s">
        <v>215</v>
      </c>
      <c r="C51" s="46">
        <v>0</v>
      </c>
      <c r="D51" s="46">
        <v>0</v>
      </c>
      <c r="E51" s="46">
        <v>0</v>
      </c>
      <c r="F51" s="46">
        <v>0</v>
      </c>
      <c r="G51" s="46">
        <v>0</v>
      </c>
      <c r="H51" s="46">
        <v>0</v>
      </c>
      <c r="I51" s="46">
        <v>12104</v>
      </c>
    </row>
    <row r="52" spans="1:9">
      <c r="A52" s="44" t="s">
        <v>216</v>
      </c>
      <c r="B52" s="45" t="s">
        <v>217</v>
      </c>
      <c r="C52" s="46">
        <v>0</v>
      </c>
      <c r="D52" s="46">
        <v>0</v>
      </c>
      <c r="E52" s="46">
        <v>0</v>
      </c>
      <c r="F52" s="46">
        <v>0</v>
      </c>
      <c r="G52" s="46">
        <v>0</v>
      </c>
      <c r="H52" s="46">
        <v>0</v>
      </c>
      <c r="I52" s="46">
        <v>33553</v>
      </c>
    </row>
    <row r="53" spans="1:9">
      <c r="A53" s="44" t="s">
        <v>218</v>
      </c>
      <c r="B53" s="45" t="s">
        <v>219</v>
      </c>
      <c r="C53" s="46">
        <v>50</v>
      </c>
      <c r="D53" s="46">
        <v>89</v>
      </c>
      <c r="E53" s="46">
        <v>0</v>
      </c>
      <c r="F53" s="46">
        <v>89</v>
      </c>
      <c r="G53" s="46">
        <v>0</v>
      </c>
      <c r="H53" s="46">
        <v>0</v>
      </c>
      <c r="I53" s="46">
        <v>50</v>
      </c>
    </row>
    <row r="54" spans="1:9">
      <c r="A54" s="44" t="s">
        <v>220</v>
      </c>
      <c r="B54" s="45" t="s">
        <v>221</v>
      </c>
      <c r="C54" s="46">
        <v>0</v>
      </c>
      <c r="D54" s="46">
        <v>0</v>
      </c>
      <c r="E54" s="46">
        <v>0</v>
      </c>
      <c r="F54" s="46">
        <v>0</v>
      </c>
      <c r="G54" s="46">
        <v>0</v>
      </c>
      <c r="H54" s="46">
        <v>0</v>
      </c>
      <c r="I54" s="46">
        <v>50</v>
      </c>
    </row>
    <row r="55" spans="1:9">
      <c r="A55" s="44" t="s">
        <v>222</v>
      </c>
      <c r="B55" s="45" t="s">
        <v>223</v>
      </c>
      <c r="C55" s="46">
        <v>31467</v>
      </c>
      <c r="D55" s="46">
        <v>11313</v>
      </c>
      <c r="E55" s="46">
        <v>0</v>
      </c>
      <c r="F55" s="46">
        <v>0</v>
      </c>
      <c r="G55" s="46">
        <v>0</v>
      </c>
      <c r="H55" s="46">
        <v>0</v>
      </c>
      <c r="I55" s="46">
        <v>0</v>
      </c>
    </row>
    <row r="56" spans="1:9" ht="25.5">
      <c r="A56" s="47" t="s">
        <v>224</v>
      </c>
      <c r="B56" s="48" t="s">
        <v>225</v>
      </c>
      <c r="C56" s="49">
        <v>63370</v>
      </c>
      <c r="D56" s="49">
        <v>57275</v>
      </c>
      <c r="E56" s="49">
        <v>0</v>
      </c>
      <c r="F56" s="49">
        <v>45898</v>
      </c>
      <c r="G56" s="49">
        <v>0</v>
      </c>
      <c r="H56" s="49">
        <v>1</v>
      </c>
      <c r="I56" s="49">
        <v>45859</v>
      </c>
    </row>
    <row r="57" spans="1:9">
      <c r="A57" s="44" t="s">
        <v>226</v>
      </c>
      <c r="B57" s="45" t="s">
        <v>227</v>
      </c>
      <c r="C57" s="46">
        <v>1248</v>
      </c>
      <c r="D57" s="46">
        <v>9223</v>
      </c>
      <c r="E57" s="46">
        <v>0</v>
      </c>
      <c r="F57" s="46">
        <v>9201</v>
      </c>
      <c r="G57" s="46">
        <v>0</v>
      </c>
      <c r="H57" s="46">
        <v>0</v>
      </c>
      <c r="I57" s="46">
        <v>9201</v>
      </c>
    </row>
    <row r="58" spans="1:9">
      <c r="A58" s="44" t="s">
        <v>228</v>
      </c>
      <c r="B58" s="45" t="s">
        <v>229</v>
      </c>
      <c r="C58" s="46">
        <v>338</v>
      </c>
      <c r="D58" s="46">
        <v>2466</v>
      </c>
      <c r="E58" s="46">
        <v>0</v>
      </c>
      <c r="F58" s="46">
        <v>2459</v>
      </c>
      <c r="G58" s="46">
        <v>0</v>
      </c>
      <c r="H58" s="46">
        <v>0</v>
      </c>
      <c r="I58" s="46">
        <v>2459</v>
      </c>
    </row>
    <row r="59" spans="1:9">
      <c r="A59" s="47" t="s">
        <v>230</v>
      </c>
      <c r="B59" s="48" t="s">
        <v>231</v>
      </c>
      <c r="C59" s="49">
        <v>1586</v>
      </c>
      <c r="D59" s="49">
        <v>11689</v>
      </c>
      <c r="E59" s="49">
        <v>0</v>
      </c>
      <c r="F59" s="49">
        <v>11660</v>
      </c>
      <c r="G59" s="49">
        <v>0</v>
      </c>
      <c r="H59" s="49">
        <v>0</v>
      </c>
      <c r="I59" s="49">
        <v>11660</v>
      </c>
    </row>
    <row r="60" spans="1:9">
      <c r="A60" s="44" t="s">
        <v>232</v>
      </c>
      <c r="B60" s="45" t="s">
        <v>233</v>
      </c>
      <c r="C60" s="46">
        <v>0</v>
      </c>
      <c r="D60" s="46">
        <v>490</v>
      </c>
      <c r="E60" s="46">
        <v>0</v>
      </c>
      <c r="F60" s="46">
        <v>490</v>
      </c>
      <c r="G60" s="46">
        <v>0</v>
      </c>
      <c r="H60" s="46">
        <v>0</v>
      </c>
      <c r="I60" s="46">
        <v>490</v>
      </c>
    </row>
    <row r="61" spans="1:9">
      <c r="A61" s="44" t="s">
        <v>234</v>
      </c>
      <c r="B61" s="45" t="s">
        <v>235</v>
      </c>
      <c r="C61" s="46">
        <v>0</v>
      </c>
      <c r="D61" s="46">
        <v>132</v>
      </c>
      <c r="E61" s="46">
        <v>0</v>
      </c>
      <c r="F61" s="46">
        <v>132</v>
      </c>
      <c r="G61" s="46">
        <v>0</v>
      </c>
      <c r="H61" s="46">
        <v>0</v>
      </c>
      <c r="I61" s="46">
        <v>132</v>
      </c>
    </row>
    <row r="62" spans="1:9">
      <c r="A62" s="47" t="s">
        <v>236</v>
      </c>
      <c r="B62" s="48" t="s">
        <v>237</v>
      </c>
      <c r="C62" s="49">
        <v>0</v>
      </c>
      <c r="D62" s="49">
        <v>622</v>
      </c>
      <c r="E62" s="49">
        <v>0</v>
      </c>
      <c r="F62" s="49">
        <v>622</v>
      </c>
      <c r="G62" s="49">
        <v>0</v>
      </c>
      <c r="H62" s="49">
        <v>0</v>
      </c>
      <c r="I62" s="49">
        <v>622</v>
      </c>
    </row>
    <row r="63" spans="1:9">
      <c r="A63" s="44" t="s">
        <v>238</v>
      </c>
      <c r="B63" s="45" t="s">
        <v>239</v>
      </c>
      <c r="C63" s="46">
        <v>250</v>
      </c>
      <c r="D63" s="46">
        <v>250</v>
      </c>
      <c r="E63" s="46">
        <v>0</v>
      </c>
      <c r="F63" s="46">
        <v>120</v>
      </c>
      <c r="G63" s="46">
        <v>0</v>
      </c>
      <c r="H63" s="46">
        <v>0</v>
      </c>
      <c r="I63" s="46">
        <v>120</v>
      </c>
    </row>
    <row r="64" spans="1:9">
      <c r="A64" s="47" t="s">
        <v>240</v>
      </c>
      <c r="B64" s="48" t="s">
        <v>241</v>
      </c>
      <c r="C64" s="49">
        <v>250</v>
      </c>
      <c r="D64" s="49">
        <v>250</v>
      </c>
      <c r="E64" s="49">
        <v>0</v>
      </c>
      <c r="F64" s="49">
        <v>120</v>
      </c>
      <c r="G64" s="49">
        <v>0</v>
      </c>
      <c r="H64" s="49">
        <v>0</v>
      </c>
      <c r="I64" s="49">
        <v>120</v>
      </c>
    </row>
    <row r="65" spans="1:9">
      <c r="A65" s="47" t="s">
        <v>242</v>
      </c>
      <c r="B65" s="48" t="s">
        <v>243</v>
      </c>
      <c r="C65" s="49">
        <v>87550</v>
      </c>
      <c r="D65" s="49">
        <v>92232</v>
      </c>
      <c r="E65" s="49">
        <v>0</v>
      </c>
      <c r="F65" s="49">
        <v>77441</v>
      </c>
      <c r="G65" s="49">
        <v>4251</v>
      </c>
      <c r="H65" s="49">
        <v>1</v>
      </c>
      <c r="I65" s="49">
        <v>77402</v>
      </c>
    </row>
  </sheetData>
  <mergeCells count="1">
    <mergeCell ref="A3:I3"/>
  </mergeCells>
  <pageMargins left="0.70866141732283472" right="0.70866141732283472" top="0.74803149606299213" bottom="0.74803149606299213" header="0.31496062992125984" footer="0.31496062992125984"/>
  <pageSetup paperSize="9" scale="4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G43"/>
  <sheetViews>
    <sheetView view="pageBreakPreview" zoomScale="60" zoomScaleNormal="100" workbookViewId="0">
      <selection activeCell="A3" sqref="A3:G3"/>
    </sheetView>
  </sheetViews>
  <sheetFormatPr defaultRowHeight="15"/>
  <cols>
    <col min="1" max="1" width="8.140625" customWidth="1"/>
    <col min="2" max="2" width="82" customWidth="1"/>
    <col min="3" max="7" width="19.140625" customWidth="1"/>
    <col min="257" max="257" width="8.140625" customWidth="1"/>
    <col min="258" max="258" width="82" customWidth="1"/>
    <col min="259" max="263" width="19.140625" customWidth="1"/>
    <col min="513" max="513" width="8.140625" customWidth="1"/>
    <col min="514" max="514" width="82" customWidth="1"/>
    <col min="515" max="519" width="19.140625" customWidth="1"/>
    <col min="769" max="769" width="8.140625" customWidth="1"/>
    <col min="770" max="770" width="82" customWidth="1"/>
    <col min="771" max="775" width="19.140625" customWidth="1"/>
    <col min="1025" max="1025" width="8.140625" customWidth="1"/>
    <col min="1026" max="1026" width="82" customWidth="1"/>
    <col min="1027" max="1031" width="19.140625" customWidth="1"/>
    <col min="1281" max="1281" width="8.140625" customWidth="1"/>
    <col min="1282" max="1282" width="82" customWidth="1"/>
    <col min="1283" max="1287" width="19.140625" customWidth="1"/>
    <col min="1537" max="1537" width="8.140625" customWidth="1"/>
    <col min="1538" max="1538" width="82" customWidth="1"/>
    <col min="1539" max="1543" width="19.140625" customWidth="1"/>
    <col min="1793" max="1793" width="8.140625" customWidth="1"/>
    <col min="1794" max="1794" width="82" customWidth="1"/>
    <col min="1795" max="1799" width="19.140625" customWidth="1"/>
    <col min="2049" max="2049" width="8.140625" customWidth="1"/>
    <col min="2050" max="2050" width="82" customWidth="1"/>
    <col min="2051" max="2055" width="19.140625" customWidth="1"/>
    <col min="2305" max="2305" width="8.140625" customWidth="1"/>
    <col min="2306" max="2306" width="82" customWidth="1"/>
    <col min="2307" max="2311" width="19.140625" customWidth="1"/>
    <col min="2561" max="2561" width="8.140625" customWidth="1"/>
    <col min="2562" max="2562" width="82" customWidth="1"/>
    <col min="2563" max="2567" width="19.140625" customWidth="1"/>
    <col min="2817" max="2817" width="8.140625" customWidth="1"/>
    <col min="2818" max="2818" width="82" customWidth="1"/>
    <col min="2819" max="2823" width="19.140625" customWidth="1"/>
    <col min="3073" max="3073" width="8.140625" customWidth="1"/>
    <col min="3074" max="3074" width="82" customWidth="1"/>
    <col min="3075" max="3079" width="19.140625" customWidth="1"/>
    <col min="3329" max="3329" width="8.140625" customWidth="1"/>
    <col min="3330" max="3330" width="82" customWidth="1"/>
    <col min="3331" max="3335" width="19.140625" customWidth="1"/>
    <col min="3585" max="3585" width="8.140625" customWidth="1"/>
    <col min="3586" max="3586" width="82" customWidth="1"/>
    <col min="3587" max="3591" width="19.140625" customWidth="1"/>
    <col min="3841" max="3841" width="8.140625" customWidth="1"/>
    <col min="3842" max="3842" width="82" customWidth="1"/>
    <col min="3843" max="3847" width="19.140625" customWidth="1"/>
    <col min="4097" max="4097" width="8.140625" customWidth="1"/>
    <col min="4098" max="4098" width="82" customWidth="1"/>
    <col min="4099" max="4103" width="19.140625" customWidth="1"/>
    <col min="4353" max="4353" width="8.140625" customWidth="1"/>
    <col min="4354" max="4354" width="82" customWidth="1"/>
    <col min="4355" max="4359" width="19.140625" customWidth="1"/>
    <col min="4609" max="4609" width="8.140625" customWidth="1"/>
    <col min="4610" max="4610" width="82" customWidth="1"/>
    <col min="4611" max="4615" width="19.140625" customWidth="1"/>
    <col min="4865" max="4865" width="8.140625" customWidth="1"/>
    <col min="4866" max="4866" width="82" customWidth="1"/>
    <col min="4867" max="4871" width="19.140625" customWidth="1"/>
    <col min="5121" max="5121" width="8.140625" customWidth="1"/>
    <col min="5122" max="5122" width="82" customWidth="1"/>
    <col min="5123" max="5127" width="19.140625" customWidth="1"/>
    <col min="5377" max="5377" width="8.140625" customWidth="1"/>
    <col min="5378" max="5378" width="82" customWidth="1"/>
    <col min="5379" max="5383" width="19.140625" customWidth="1"/>
    <col min="5633" max="5633" width="8.140625" customWidth="1"/>
    <col min="5634" max="5634" width="82" customWidth="1"/>
    <col min="5635" max="5639" width="19.140625" customWidth="1"/>
    <col min="5889" max="5889" width="8.140625" customWidth="1"/>
    <col min="5890" max="5890" width="82" customWidth="1"/>
    <col min="5891" max="5895" width="19.140625" customWidth="1"/>
    <col min="6145" max="6145" width="8.140625" customWidth="1"/>
    <col min="6146" max="6146" width="82" customWidth="1"/>
    <col min="6147" max="6151" width="19.140625" customWidth="1"/>
    <col min="6401" max="6401" width="8.140625" customWidth="1"/>
    <col min="6402" max="6402" width="82" customWidth="1"/>
    <col min="6403" max="6407" width="19.140625" customWidth="1"/>
    <col min="6657" max="6657" width="8.140625" customWidth="1"/>
    <col min="6658" max="6658" width="82" customWidth="1"/>
    <col min="6659" max="6663" width="19.140625" customWidth="1"/>
    <col min="6913" max="6913" width="8.140625" customWidth="1"/>
    <col min="6914" max="6914" width="82" customWidth="1"/>
    <col min="6915" max="6919" width="19.140625" customWidth="1"/>
    <col min="7169" max="7169" width="8.140625" customWidth="1"/>
    <col min="7170" max="7170" width="82" customWidth="1"/>
    <col min="7171" max="7175" width="19.140625" customWidth="1"/>
    <col min="7425" max="7425" width="8.140625" customWidth="1"/>
    <col min="7426" max="7426" width="82" customWidth="1"/>
    <col min="7427" max="7431" width="19.140625" customWidth="1"/>
    <col min="7681" max="7681" width="8.140625" customWidth="1"/>
    <col min="7682" max="7682" width="82" customWidth="1"/>
    <col min="7683" max="7687" width="19.140625" customWidth="1"/>
    <col min="7937" max="7937" width="8.140625" customWidth="1"/>
    <col min="7938" max="7938" width="82" customWidth="1"/>
    <col min="7939" max="7943" width="19.140625" customWidth="1"/>
    <col min="8193" max="8193" width="8.140625" customWidth="1"/>
    <col min="8194" max="8194" width="82" customWidth="1"/>
    <col min="8195" max="8199" width="19.140625" customWidth="1"/>
    <col min="8449" max="8449" width="8.140625" customWidth="1"/>
    <col min="8450" max="8450" width="82" customWidth="1"/>
    <col min="8451" max="8455" width="19.140625" customWidth="1"/>
    <col min="8705" max="8705" width="8.140625" customWidth="1"/>
    <col min="8706" max="8706" width="82" customWidth="1"/>
    <col min="8707" max="8711" width="19.140625" customWidth="1"/>
    <col min="8961" max="8961" width="8.140625" customWidth="1"/>
    <col min="8962" max="8962" width="82" customWidth="1"/>
    <col min="8963" max="8967" width="19.140625" customWidth="1"/>
    <col min="9217" max="9217" width="8.140625" customWidth="1"/>
    <col min="9218" max="9218" width="82" customWidth="1"/>
    <col min="9219" max="9223" width="19.140625" customWidth="1"/>
    <col min="9473" max="9473" width="8.140625" customWidth="1"/>
    <col min="9474" max="9474" width="82" customWidth="1"/>
    <col min="9475" max="9479" width="19.140625" customWidth="1"/>
    <col min="9729" max="9729" width="8.140625" customWidth="1"/>
    <col min="9730" max="9730" width="82" customWidth="1"/>
    <col min="9731" max="9735" width="19.140625" customWidth="1"/>
    <col min="9985" max="9985" width="8.140625" customWidth="1"/>
    <col min="9986" max="9986" width="82" customWidth="1"/>
    <col min="9987" max="9991" width="19.140625" customWidth="1"/>
    <col min="10241" max="10241" width="8.140625" customWidth="1"/>
    <col min="10242" max="10242" width="82" customWidth="1"/>
    <col min="10243" max="10247" width="19.140625" customWidth="1"/>
    <col min="10497" max="10497" width="8.140625" customWidth="1"/>
    <col min="10498" max="10498" width="82" customWidth="1"/>
    <col min="10499" max="10503" width="19.140625" customWidth="1"/>
    <col min="10753" max="10753" width="8.140625" customWidth="1"/>
    <col min="10754" max="10754" width="82" customWidth="1"/>
    <col min="10755" max="10759" width="19.140625" customWidth="1"/>
    <col min="11009" max="11009" width="8.140625" customWidth="1"/>
    <col min="11010" max="11010" width="82" customWidth="1"/>
    <col min="11011" max="11015" width="19.140625" customWidth="1"/>
    <col min="11265" max="11265" width="8.140625" customWidth="1"/>
    <col min="11266" max="11266" width="82" customWidth="1"/>
    <col min="11267" max="11271" width="19.140625" customWidth="1"/>
    <col min="11521" max="11521" width="8.140625" customWidth="1"/>
    <col min="11522" max="11522" width="82" customWidth="1"/>
    <col min="11523" max="11527" width="19.140625" customWidth="1"/>
    <col min="11777" max="11777" width="8.140625" customWidth="1"/>
    <col min="11778" max="11778" width="82" customWidth="1"/>
    <col min="11779" max="11783" width="19.140625" customWidth="1"/>
    <col min="12033" max="12033" width="8.140625" customWidth="1"/>
    <col min="12034" max="12034" width="82" customWidth="1"/>
    <col min="12035" max="12039" width="19.140625" customWidth="1"/>
    <col min="12289" max="12289" width="8.140625" customWidth="1"/>
    <col min="12290" max="12290" width="82" customWidth="1"/>
    <col min="12291" max="12295" width="19.140625" customWidth="1"/>
    <col min="12545" max="12545" width="8.140625" customWidth="1"/>
    <col min="12546" max="12546" width="82" customWidth="1"/>
    <col min="12547" max="12551" width="19.140625" customWidth="1"/>
    <col min="12801" max="12801" width="8.140625" customWidth="1"/>
    <col min="12802" max="12802" width="82" customWidth="1"/>
    <col min="12803" max="12807" width="19.140625" customWidth="1"/>
    <col min="13057" max="13057" width="8.140625" customWidth="1"/>
    <col min="13058" max="13058" width="82" customWidth="1"/>
    <col min="13059" max="13063" width="19.140625" customWidth="1"/>
    <col min="13313" max="13313" width="8.140625" customWidth="1"/>
    <col min="13314" max="13314" width="82" customWidth="1"/>
    <col min="13315" max="13319" width="19.140625" customWidth="1"/>
    <col min="13569" max="13569" width="8.140625" customWidth="1"/>
    <col min="13570" max="13570" width="82" customWidth="1"/>
    <col min="13571" max="13575" width="19.140625" customWidth="1"/>
    <col min="13825" max="13825" width="8.140625" customWidth="1"/>
    <col min="13826" max="13826" width="82" customWidth="1"/>
    <col min="13827" max="13831" width="19.140625" customWidth="1"/>
    <col min="14081" max="14081" width="8.140625" customWidth="1"/>
    <col min="14082" max="14082" width="82" customWidth="1"/>
    <col min="14083" max="14087" width="19.140625" customWidth="1"/>
    <col min="14337" max="14337" width="8.140625" customWidth="1"/>
    <col min="14338" max="14338" width="82" customWidth="1"/>
    <col min="14339" max="14343" width="19.140625" customWidth="1"/>
    <col min="14593" max="14593" width="8.140625" customWidth="1"/>
    <col min="14594" max="14594" width="82" customWidth="1"/>
    <col min="14595" max="14599" width="19.140625" customWidth="1"/>
    <col min="14849" max="14849" width="8.140625" customWidth="1"/>
    <col min="14850" max="14850" width="82" customWidth="1"/>
    <col min="14851" max="14855" width="19.140625" customWidth="1"/>
    <col min="15105" max="15105" width="8.140625" customWidth="1"/>
    <col min="15106" max="15106" width="82" customWidth="1"/>
    <col min="15107" max="15111" width="19.140625" customWidth="1"/>
    <col min="15361" max="15361" width="8.140625" customWidth="1"/>
    <col min="15362" max="15362" width="82" customWidth="1"/>
    <col min="15363" max="15367" width="19.140625" customWidth="1"/>
    <col min="15617" max="15617" width="8.140625" customWidth="1"/>
    <col min="15618" max="15618" width="82" customWidth="1"/>
    <col min="15619" max="15623" width="19.140625" customWidth="1"/>
    <col min="15873" max="15873" width="8.140625" customWidth="1"/>
    <col min="15874" max="15874" width="82" customWidth="1"/>
    <col min="15875" max="15879" width="19.140625" customWidth="1"/>
    <col min="16129" max="16129" width="8.140625" customWidth="1"/>
    <col min="16130" max="16130" width="82" customWidth="1"/>
    <col min="16131" max="16135" width="19.140625" customWidth="1"/>
  </cols>
  <sheetData>
    <row r="3" spans="1:7">
      <c r="A3" s="61" t="s">
        <v>330</v>
      </c>
      <c r="B3" s="62"/>
      <c r="C3" s="62"/>
      <c r="D3" s="62"/>
      <c r="E3" s="62"/>
      <c r="F3" s="62"/>
      <c r="G3" s="62"/>
    </row>
    <row r="4" spans="1:7" ht="60">
      <c r="A4" s="50" t="s">
        <v>116</v>
      </c>
      <c r="B4" s="50" t="s">
        <v>117</v>
      </c>
      <c r="C4" s="50" t="s">
        <v>118</v>
      </c>
      <c r="D4" s="50" t="s">
        <v>119</v>
      </c>
      <c r="E4" s="50" t="s">
        <v>244</v>
      </c>
      <c r="F4" s="50" t="s">
        <v>245</v>
      </c>
      <c r="G4" s="50" t="s">
        <v>0</v>
      </c>
    </row>
    <row r="5" spans="1:7">
      <c r="A5" s="50">
        <v>2</v>
      </c>
      <c r="B5" s="50">
        <v>3</v>
      </c>
      <c r="C5" s="50">
        <v>4</v>
      </c>
      <c r="D5" s="50">
        <v>5</v>
      </c>
      <c r="E5" s="50">
        <v>6</v>
      </c>
      <c r="F5" s="50">
        <v>7</v>
      </c>
      <c r="G5" s="50">
        <v>8</v>
      </c>
    </row>
    <row r="6" spans="1:7">
      <c r="A6" s="44" t="s">
        <v>124</v>
      </c>
      <c r="B6" s="45" t="s">
        <v>246</v>
      </c>
      <c r="C6" s="46">
        <v>56476</v>
      </c>
      <c r="D6" s="46">
        <v>56671</v>
      </c>
      <c r="E6" s="46">
        <v>56671</v>
      </c>
      <c r="F6" s="46">
        <v>0</v>
      </c>
      <c r="G6" s="46">
        <v>56671</v>
      </c>
    </row>
    <row r="7" spans="1:7">
      <c r="A7" s="44" t="s">
        <v>247</v>
      </c>
      <c r="B7" s="45" t="s">
        <v>248</v>
      </c>
      <c r="C7" s="46">
        <v>13025</v>
      </c>
      <c r="D7" s="46">
        <v>14618</v>
      </c>
      <c r="E7" s="46">
        <v>14618</v>
      </c>
      <c r="F7" s="46">
        <v>0</v>
      </c>
      <c r="G7" s="46">
        <v>14618</v>
      </c>
    </row>
    <row r="8" spans="1:7" ht="25.5">
      <c r="A8" s="44" t="s">
        <v>249</v>
      </c>
      <c r="B8" s="45" t="s">
        <v>250</v>
      </c>
      <c r="C8" s="46">
        <v>17483</v>
      </c>
      <c r="D8" s="46">
        <v>19010</v>
      </c>
      <c r="E8" s="46">
        <v>19009</v>
      </c>
      <c r="F8" s="46">
        <v>0</v>
      </c>
      <c r="G8" s="46">
        <v>19009</v>
      </c>
    </row>
    <row r="9" spans="1:7">
      <c r="A9" s="44" t="s">
        <v>251</v>
      </c>
      <c r="B9" s="45" t="s">
        <v>252</v>
      </c>
      <c r="C9" s="46">
        <v>1200</v>
      </c>
      <c r="D9" s="46">
        <v>1200</v>
      </c>
      <c r="E9" s="46">
        <v>1200</v>
      </c>
      <c r="F9" s="46">
        <v>0</v>
      </c>
      <c r="G9" s="46">
        <v>1200</v>
      </c>
    </row>
    <row r="10" spans="1:7">
      <c r="A10" s="44" t="s">
        <v>253</v>
      </c>
      <c r="B10" s="45" t="s">
        <v>254</v>
      </c>
      <c r="C10" s="46">
        <v>0</v>
      </c>
      <c r="D10" s="46">
        <v>2221</v>
      </c>
      <c r="E10" s="46">
        <v>2221</v>
      </c>
      <c r="F10" s="46">
        <v>0</v>
      </c>
      <c r="G10" s="46">
        <v>2221</v>
      </c>
    </row>
    <row r="11" spans="1:7">
      <c r="A11" s="44" t="s">
        <v>255</v>
      </c>
      <c r="B11" s="45" t="s">
        <v>256</v>
      </c>
      <c r="C11" s="46">
        <v>0</v>
      </c>
      <c r="D11" s="46">
        <v>106</v>
      </c>
      <c r="E11" s="46">
        <v>106</v>
      </c>
      <c r="F11" s="46">
        <v>0</v>
      </c>
      <c r="G11" s="46">
        <v>106</v>
      </c>
    </row>
    <row r="12" spans="1:7">
      <c r="A12" s="47" t="s">
        <v>126</v>
      </c>
      <c r="B12" s="48" t="s">
        <v>257</v>
      </c>
      <c r="C12" s="49">
        <v>88184</v>
      </c>
      <c r="D12" s="49">
        <v>93826</v>
      </c>
      <c r="E12" s="49">
        <v>93825</v>
      </c>
      <c r="F12" s="49">
        <v>0</v>
      </c>
      <c r="G12" s="49">
        <v>93825</v>
      </c>
    </row>
    <row r="13" spans="1:7">
      <c r="A13" s="44" t="s">
        <v>156</v>
      </c>
      <c r="B13" s="45" t="s">
        <v>258</v>
      </c>
      <c r="C13" s="46">
        <v>28585</v>
      </c>
      <c r="D13" s="46">
        <v>34331</v>
      </c>
      <c r="E13" s="46">
        <v>33774</v>
      </c>
      <c r="F13" s="46">
        <v>0</v>
      </c>
      <c r="G13" s="46">
        <v>33774</v>
      </c>
    </row>
    <row r="14" spans="1:7">
      <c r="A14" s="44" t="s">
        <v>158</v>
      </c>
      <c r="B14" s="45" t="s">
        <v>259</v>
      </c>
      <c r="C14" s="46">
        <v>0</v>
      </c>
      <c r="D14" s="46">
        <v>0</v>
      </c>
      <c r="E14" s="46">
        <v>0</v>
      </c>
      <c r="F14" s="46">
        <v>0</v>
      </c>
      <c r="G14" s="46">
        <v>12</v>
      </c>
    </row>
    <row r="15" spans="1:7" ht="25.5">
      <c r="A15" s="44" t="s">
        <v>162</v>
      </c>
      <c r="B15" s="45" t="s">
        <v>260</v>
      </c>
      <c r="C15" s="46">
        <v>0</v>
      </c>
      <c r="D15" s="46">
        <v>0</v>
      </c>
      <c r="E15" s="46">
        <v>0</v>
      </c>
      <c r="F15" s="46">
        <v>0</v>
      </c>
      <c r="G15" s="46">
        <v>319</v>
      </c>
    </row>
    <row r="16" spans="1:7">
      <c r="A16" s="44" t="s">
        <v>166</v>
      </c>
      <c r="B16" s="45" t="s">
        <v>261</v>
      </c>
      <c r="C16" s="46">
        <v>0</v>
      </c>
      <c r="D16" s="46">
        <v>0</v>
      </c>
      <c r="E16" s="46">
        <v>0</v>
      </c>
      <c r="F16" s="46">
        <v>0</v>
      </c>
      <c r="G16" s="46">
        <v>2932</v>
      </c>
    </row>
    <row r="17" spans="1:7">
      <c r="A17" s="44" t="s">
        <v>262</v>
      </c>
      <c r="B17" s="45" t="s">
        <v>263</v>
      </c>
      <c r="C17" s="46">
        <v>0</v>
      </c>
      <c r="D17" s="46">
        <v>0</v>
      </c>
      <c r="E17" s="46">
        <v>0</v>
      </c>
      <c r="F17" s="46">
        <v>0</v>
      </c>
      <c r="G17" s="46">
        <v>2163</v>
      </c>
    </row>
    <row r="18" spans="1:7">
      <c r="A18" s="44" t="s">
        <v>264</v>
      </c>
      <c r="B18" s="45" t="s">
        <v>265</v>
      </c>
      <c r="C18" s="46">
        <v>0</v>
      </c>
      <c r="D18" s="46">
        <v>0</v>
      </c>
      <c r="E18" s="46">
        <v>0</v>
      </c>
      <c r="F18" s="46">
        <v>0</v>
      </c>
      <c r="G18" s="46">
        <v>25648</v>
      </c>
    </row>
    <row r="19" spans="1:7">
      <c r="A19" s="44" t="s">
        <v>168</v>
      </c>
      <c r="B19" s="45" t="s">
        <v>266</v>
      </c>
      <c r="C19" s="46">
        <v>0</v>
      </c>
      <c r="D19" s="46">
        <v>0</v>
      </c>
      <c r="E19" s="46">
        <v>0</v>
      </c>
      <c r="F19" s="46">
        <v>0</v>
      </c>
      <c r="G19" s="46">
        <v>2700</v>
      </c>
    </row>
    <row r="20" spans="1:7">
      <c r="A20" s="47" t="s">
        <v>170</v>
      </c>
      <c r="B20" s="48" t="s">
        <v>267</v>
      </c>
      <c r="C20" s="49">
        <v>116769</v>
      </c>
      <c r="D20" s="49">
        <v>128157</v>
      </c>
      <c r="E20" s="49">
        <v>127599</v>
      </c>
      <c r="F20" s="49">
        <v>0</v>
      </c>
      <c r="G20" s="49">
        <v>127599</v>
      </c>
    </row>
    <row r="21" spans="1:7" ht="25.5">
      <c r="A21" s="44" t="s">
        <v>268</v>
      </c>
      <c r="B21" s="45" t="s">
        <v>269</v>
      </c>
      <c r="C21" s="46">
        <v>0</v>
      </c>
      <c r="D21" s="46">
        <v>7990</v>
      </c>
      <c r="E21" s="46">
        <v>7990</v>
      </c>
      <c r="F21" s="46">
        <v>0</v>
      </c>
      <c r="G21" s="46">
        <v>7990</v>
      </c>
    </row>
    <row r="22" spans="1:7" ht="25.5">
      <c r="A22" s="44" t="s">
        <v>270</v>
      </c>
      <c r="B22" s="45" t="s">
        <v>271</v>
      </c>
      <c r="C22" s="46">
        <v>0</v>
      </c>
      <c r="D22" s="46">
        <v>0</v>
      </c>
      <c r="E22" s="46">
        <v>0</v>
      </c>
      <c r="F22" s="46">
        <v>0</v>
      </c>
      <c r="G22" s="46">
        <v>7990</v>
      </c>
    </row>
    <row r="23" spans="1:7">
      <c r="A23" s="47" t="s">
        <v>272</v>
      </c>
      <c r="B23" s="48" t="s">
        <v>273</v>
      </c>
      <c r="C23" s="49">
        <v>0</v>
      </c>
      <c r="D23" s="49">
        <v>7990</v>
      </c>
      <c r="E23" s="49">
        <v>7990</v>
      </c>
      <c r="F23" s="49">
        <v>0</v>
      </c>
      <c r="G23" s="49">
        <v>7990</v>
      </c>
    </row>
    <row r="24" spans="1:7">
      <c r="A24" s="44" t="s">
        <v>274</v>
      </c>
      <c r="B24" s="45" t="s">
        <v>275</v>
      </c>
      <c r="C24" s="46">
        <v>4000</v>
      </c>
      <c r="D24" s="46">
        <v>5576</v>
      </c>
      <c r="E24" s="46">
        <v>5576</v>
      </c>
      <c r="F24" s="46">
        <v>0</v>
      </c>
      <c r="G24" s="46">
        <v>5550</v>
      </c>
    </row>
    <row r="25" spans="1:7" ht="25.5">
      <c r="A25" s="44" t="s">
        <v>276</v>
      </c>
      <c r="B25" s="45" t="s">
        <v>277</v>
      </c>
      <c r="C25" s="46">
        <v>0</v>
      </c>
      <c r="D25" s="46">
        <v>0</v>
      </c>
      <c r="E25" s="46">
        <v>0</v>
      </c>
      <c r="F25" s="46">
        <v>0</v>
      </c>
      <c r="G25" s="46">
        <v>5550</v>
      </c>
    </row>
    <row r="26" spans="1:7">
      <c r="A26" s="44" t="s">
        <v>278</v>
      </c>
      <c r="B26" s="45" t="s">
        <v>279</v>
      </c>
      <c r="C26" s="46">
        <v>799</v>
      </c>
      <c r="D26" s="46">
        <v>1175</v>
      </c>
      <c r="E26" s="46">
        <v>1175</v>
      </c>
      <c r="F26" s="46">
        <v>6</v>
      </c>
      <c r="G26" s="46">
        <v>1098</v>
      </c>
    </row>
    <row r="27" spans="1:7">
      <c r="A27" s="44" t="s">
        <v>280</v>
      </c>
      <c r="B27" s="45" t="s">
        <v>281</v>
      </c>
      <c r="C27" s="46">
        <v>0</v>
      </c>
      <c r="D27" s="46">
        <v>0</v>
      </c>
      <c r="E27" s="46">
        <v>0</v>
      </c>
      <c r="F27" s="46">
        <v>0</v>
      </c>
      <c r="G27" s="46">
        <v>1098</v>
      </c>
    </row>
    <row r="28" spans="1:7">
      <c r="A28" s="47" t="s">
        <v>214</v>
      </c>
      <c r="B28" s="48" t="s">
        <v>282</v>
      </c>
      <c r="C28" s="49">
        <v>4799</v>
      </c>
      <c r="D28" s="49">
        <v>6751</v>
      </c>
      <c r="E28" s="49">
        <v>6751</v>
      </c>
      <c r="F28" s="49">
        <v>6</v>
      </c>
      <c r="G28" s="49">
        <v>6648</v>
      </c>
    </row>
    <row r="29" spans="1:7">
      <c r="A29" s="44" t="s">
        <v>216</v>
      </c>
      <c r="B29" s="45" t="s">
        <v>283</v>
      </c>
      <c r="C29" s="46">
        <v>0</v>
      </c>
      <c r="D29" s="46">
        <v>18</v>
      </c>
      <c r="E29" s="46">
        <v>18</v>
      </c>
      <c r="F29" s="46">
        <v>0</v>
      </c>
      <c r="G29" s="46">
        <v>7</v>
      </c>
    </row>
    <row r="30" spans="1:7">
      <c r="A30" s="44" t="s">
        <v>284</v>
      </c>
      <c r="B30" s="45" t="s">
        <v>285</v>
      </c>
      <c r="C30" s="46">
        <v>0</v>
      </c>
      <c r="D30" s="46">
        <v>0</v>
      </c>
      <c r="E30" s="46">
        <v>0</v>
      </c>
      <c r="F30" s="46">
        <v>0</v>
      </c>
      <c r="G30" s="46">
        <v>7</v>
      </c>
    </row>
    <row r="31" spans="1:7">
      <c r="A31" s="47" t="s">
        <v>286</v>
      </c>
      <c r="B31" s="48" t="s">
        <v>287</v>
      </c>
      <c r="C31" s="49">
        <v>4799</v>
      </c>
      <c r="D31" s="49">
        <v>6769</v>
      </c>
      <c r="E31" s="49">
        <v>6769</v>
      </c>
      <c r="F31" s="49">
        <v>6</v>
      </c>
      <c r="G31" s="49">
        <v>6655</v>
      </c>
    </row>
    <row r="32" spans="1:7">
      <c r="A32" s="44" t="s">
        <v>288</v>
      </c>
      <c r="B32" s="45" t="s">
        <v>289</v>
      </c>
      <c r="C32" s="46">
        <v>2839</v>
      </c>
      <c r="D32" s="46">
        <v>3995</v>
      </c>
      <c r="E32" s="46">
        <v>3992</v>
      </c>
      <c r="F32" s="46">
        <v>0</v>
      </c>
      <c r="G32" s="46">
        <v>3401</v>
      </c>
    </row>
    <row r="33" spans="1:7">
      <c r="A33" s="44" t="s">
        <v>290</v>
      </c>
      <c r="B33" s="45" t="s">
        <v>291</v>
      </c>
      <c r="C33" s="46">
        <v>0</v>
      </c>
      <c r="D33" s="46">
        <v>0</v>
      </c>
      <c r="E33" s="46">
        <v>0</v>
      </c>
      <c r="F33" s="46">
        <v>0</v>
      </c>
      <c r="G33" s="46">
        <v>485</v>
      </c>
    </row>
    <row r="34" spans="1:7">
      <c r="A34" s="44" t="s">
        <v>220</v>
      </c>
      <c r="B34" s="45" t="s">
        <v>292</v>
      </c>
      <c r="C34" s="46">
        <v>861</v>
      </c>
      <c r="D34" s="46">
        <v>806</v>
      </c>
      <c r="E34" s="46">
        <v>806</v>
      </c>
      <c r="F34" s="46">
        <v>0</v>
      </c>
      <c r="G34" s="46">
        <v>782</v>
      </c>
    </row>
    <row r="35" spans="1:7">
      <c r="A35" s="44" t="s">
        <v>293</v>
      </c>
      <c r="B35" s="45" t="s">
        <v>294</v>
      </c>
      <c r="C35" s="46">
        <v>0</v>
      </c>
      <c r="D35" s="46">
        <v>0</v>
      </c>
      <c r="E35" s="46">
        <v>0</v>
      </c>
      <c r="F35" s="46">
        <v>0</v>
      </c>
      <c r="G35" s="46">
        <v>156</v>
      </c>
    </row>
    <row r="36" spans="1:7">
      <c r="A36" s="44" t="s">
        <v>295</v>
      </c>
      <c r="B36" s="45" t="s">
        <v>296</v>
      </c>
      <c r="C36" s="46">
        <v>832</v>
      </c>
      <c r="D36" s="46">
        <v>1186</v>
      </c>
      <c r="E36" s="46">
        <v>1186</v>
      </c>
      <c r="F36" s="46">
        <v>0</v>
      </c>
      <c r="G36" s="46">
        <v>1186</v>
      </c>
    </row>
    <row r="37" spans="1:7">
      <c r="A37" s="44" t="s">
        <v>297</v>
      </c>
      <c r="B37" s="45" t="s">
        <v>298</v>
      </c>
      <c r="C37" s="46">
        <v>0</v>
      </c>
      <c r="D37" s="46">
        <v>1</v>
      </c>
      <c r="E37" s="46">
        <v>1</v>
      </c>
      <c r="F37" s="46">
        <v>0</v>
      </c>
      <c r="G37" s="46">
        <v>1</v>
      </c>
    </row>
    <row r="38" spans="1:7">
      <c r="A38" s="44" t="s">
        <v>299</v>
      </c>
      <c r="B38" s="45" t="s">
        <v>300</v>
      </c>
      <c r="C38" s="46">
        <v>0</v>
      </c>
      <c r="D38" s="46">
        <v>114</v>
      </c>
      <c r="E38" s="46">
        <v>110</v>
      </c>
      <c r="F38" s="46">
        <v>0</v>
      </c>
      <c r="G38" s="46">
        <v>110</v>
      </c>
    </row>
    <row r="39" spans="1:7">
      <c r="A39" s="47" t="s">
        <v>236</v>
      </c>
      <c r="B39" s="48" t="s">
        <v>301</v>
      </c>
      <c r="C39" s="49">
        <v>4532</v>
      </c>
      <c r="D39" s="49">
        <v>6102</v>
      </c>
      <c r="E39" s="49">
        <v>6095</v>
      </c>
      <c r="F39" s="49">
        <v>0</v>
      </c>
      <c r="G39" s="49">
        <v>5480</v>
      </c>
    </row>
    <row r="40" spans="1:7">
      <c r="A40" s="44" t="s">
        <v>302</v>
      </c>
      <c r="B40" s="45" t="s">
        <v>303</v>
      </c>
      <c r="C40" s="46">
        <v>0</v>
      </c>
      <c r="D40" s="46">
        <v>72</v>
      </c>
      <c r="E40" s="46">
        <v>72</v>
      </c>
      <c r="F40" s="46">
        <v>0</v>
      </c>
      <c r="G40" s="46">
        <v>72</v>
      </c>
    </row>
    <row r="41" spans="1:7">
      <c r="A41" s="44" t="s">
        <v>304</v>
      </c>
      <c r="B41" s="45" t="s">
        <v>305</v>
      </c>
      <c r="C41" s="46">
        <v>0</v>
      </c>
      <c r="D41" s="46">
        <v>0</v>
      </c>
      <c r="E41" s="46">
        <v>0</v>
      </c>
      <c r="F41" s="46">
        <v>0</v>
      </c>
      <c r="G41" s="46">
        <v>72</v>
      </c>
    </row>
    <row r="42" spans="1:7">
      <c r="A42" s="44" t="s">
        <v>306</v>
      </c>
      <c r="B42" s="45" t="s">
        <v>307</v>
      </c>
      <c r="C42" s="46">
        <v>0</v>
      </c>
      <c r="D42" s="46">
        <v>72</v>
      </c>
      <c r="E42" s="46">
        <v>72</v>
      </c>
      <c r="F42" s="46">
        <v>0</v>
      </c>
      <c r="G42" s="46">
        <v>72</v>
      </c>
    </row>
    <row r="43" spans="1:7">
      <c r="A43" s="44" t="s">
        <v>240</v>
      </c>
      <c r="B43" s="45" t="s">
        <v>308</v>
      </c>
      <c r="C43" s="46">
        <v>126100</v>
      </c>
      <c r="D43" s="46">
        <v>149090</v>
      </c>
      <c r="E43" s="46">
        <v>148525</v>
      </c>
      <c r="F43" s="46">
        <v>6</v>
      </c>
      <c r="G43" s="46">
        <v>147796</v>
      </c>
    </row>
  </sheetData>
  <mergeCells count="1">
    <mergeCell ref="A3:G3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I11"/>
  <sheetViews>
    <sheetView view="pageBreakPreview" zoomScale="60" zoomScaleNormal="100" workbookViewId="0">
      <selection activeCell="K3" sqref="K3"/>
    </sheetView>
  </sheetViews>
  <sheetFormatPr defaultRowHeight="15"/>
  <cols>
    <col min="1" max="1" width="8.140625" style="11" customWidth="1"/>
    <col min="2" max="2" width="82" style="11" customWidth="1"/>
    <col min="3" max="9" width="19.140625" style="11" customWidth="1"/>
    <col min="10" max="256" width="9.140625" style="11"/>
    <col min="257" max="257" width="8.140625" style="11" customWidth="1"/>
    <col min="258" max="258" width="82" style="11" customWidth="1"/>
    <col min="259" max="265" width="19.140625" style="11" customWidth="1"/>
    <col min="266" max="512" width="9.140625" style="11"/>
    <col min="513" max="513" width="8.140625" style="11" customWidth="1"/>
    <col min="514" max="514" width="82" style="11" customWidth="1"/>
    <col min="515" max="521" width="19.140625" style="11" customWidth="1"/>
    <col min="522" max="768" width="9.140625" style="11"/>
    <col min="769" max="769" width="8.140625" style="11" customWidth="1"/>
    <col min="770" max="770" width="82" style="11" customWidth="1"/>
    <col min="771" max="777" width="19.140625" style="11" customWidth="1"/>
    <col min="778" max="1024" width="9.140625" style="11"/>
    <col min="1025" max="1025" width="8.140625" style="11" customWidth="1"/>
    <col min="1026" max="1026" width="82" style="11" customWidth="1"/>
    <col min="1027" max="1033" width="19.140625" style="11" customWidth="1"/>
    <col min="1034" max="1280" width="9.140625" style="11"/>
    <col min="1281" max="1281" width="8.140625" style="11" customWidth="1"/>
    <col min="1282" max="1282" width="82" style="11" customWidth="1"/>
    <col min="1283" max="1289" width="19.140625" style="11" customWidth="1"/>
    <col min="1290" max="1536" width="9.140625" style="11"/>
    <col min="1537" max="1537" width="8.140625" style="11" customWidth="1"/>
    <col min="1538" max="1538" width="82" style="11" customWidth="1"/>
    <col min="1539" max="1545" width="19.140625" style="11" customWidth="1"/>
    <col min="1546" max="1792" width="9.140625" style="11"/>
    <col min="1793" max="1793" width="8.140625" style="11" customWidth="1"/>
    <col min="1794" max="1794" width="82" style="11" customWidth="1"/>
    <col min="1795" max="1801" width="19.140625" style="11" customWidth="1"/>
    <col min="1802" max="2048" width="9.140625" style="11"/>
    <col min="2049" max="2049" width="8.140625" style="11" customWidth="1"/>
    <col min="2050" max="2050" width="82" style="11" customWidth="1"/>
    <col min="2051" max="2057" width="19.140625" style="11" customWidth="1"/>
    <col min="2058" max="2304" width="9.140625" style="11"/>
    <col min="2305" max="2305" width="8.140625" style="11" customWidth="1"/>
    <col min="2306" max="2306" width="82" style="11" customWidth="1"/>
    <col min="2307" max="2313" width="19.140625" style="11" customWidth="1"/>
    <col min="2314" max="2560" width="9.140625" style="11"/>
    <col min="2561" max="2561" width="8.140625" style="11" customWidth="1"/>
    <col min="2562" max="2562" width="82" style="11" customWidth="1"/>
    <col min="2563" max="2569" width="19.140625" style="11" customWidth="1"/>
    <col min="2570" max="2816" width="9.140625" style="11"/>
    <col min="2817" max="2817" width="8.140625" style="11" customWidth="1"/>
    <col min="2818" max="2818" width="82" style="11" customWidth="1"/>
    <col min="2819" max="2825" width="19.140625" style="11" customWidth="1"/>
    <col min="2826" max="3072" width="9.140625" style="11"/>
    <col min="3073" max="3073" width="8.140625" style="11" customWidth="1"/>
    <col min="3074" max="3074" width="82" style="11" customWidth="1"/>
    <col min="3075" max="3081" width="19.140625" style="11" customWidth="1"/>
    <col min="3082" max="3328" width="9.140625" style="11"/>
    <col min="3329" max="3329" width="8.140625" style="11" customWidth="1"/>
    <col min="3330" max="3330" width="82" style="11" customWidth="1"/>
    <col min="3331" max="3337" width="19.140625" style="11" customWidth="1"/>
    <col min="3338" max="3584" width="9.140625" style="11"/>
    <col min="3585" max="3585" width="8.140625" style="11" customWidth="1"/>
    <col min="3586" max="3586" width="82" style="11" customWidth="1"/>
    <col min="3587" max="3593" width="19.140625" style="11" customWidth="1"/>
    <col min="3594" max="3840" width="9.140625" style="11"/>
    <col min="3841" max="3841" width="8.140625" style="11" customWidth="1"/>
    <col min="3842" max="3842" width="82" style="11" customWidth="1"/>
    <col min="3843" max="3849" width="19.140625" style="11" customWidth="1"/>
    <col min="3850" max="4096" width="9.140625" style="11"/>
    <col min="4097" max="4097" width="8.140625" style="11" customWidth="1"/>
    <col min="4098" max="4098" width="82" style="11" customWidth="1"/>
    <col min="4099" max="4105" width="19.140625" style="11" customWidth="1"/>
    <col min="4106" max="4352" width="9.140625" style="11"/>
    <col min="4353" max="4353" width="8.140625" style="11" customWidth="1"/>
    <col min="4354" max="4354" width="82" style="11" customWidth="1"/>
    <col min="4355" max="4361" width="19.140625" style="11" customWidth="1"/>
    <col min="4362" max="4608" width="9.140625" style="11"/>
    <col min="4609" max="4609" width="8.140625" style="11" customWidth="1"/>
    <col min="4610" max="4610" width="82" style="11" customWidth="1"/>
    <col min="4611" max="4617" width="19.140625" style="11" customWidth="1"/>
    <col min="4618" max="4864" width="9.140625" style="11"/>
    <col min="4865" max="4865" width="8.140625" style="11" customWidth="1"/>
    <col min="4866" max="4866" width="82" style="11" customWidth="1"/>
    <col min="4867" max="4873" width="19.140625" style="11" customWidth="1"/>
    <col min="4874" max="5120" width="9.140625" style="11"/>
    <col min="5121" max="5121" width="8.140625" style="11" customWidth="1"/>
    <col min="5122" max="5122" width="82" style="11" customWidth="1"/>
    <col min="5123" max="5129" width="19.140625" style="11" customWidth="1"/>
    <col min="5130" max="5376" width="9.140625" style="11"/>
    <col min="5377" max="5377" width="8.140625" style="11" customWidth="1"/>
    <col min="5378" max="5378" width="82" style="11" customWidth="1"/>
    <col min="5379" max="5385" width="19.140625" style="11" customWidth="1"/>
    <col min="5386" max="5632" width="9.140625" style="11"/>
    <col min="5633" max="5633" width="8.140625" style="11" customWidth="1"/>
    <col min="5634" max="5634" width="82" style="11" customWidth="1"/>
    <col min="5635" max="5641" width="19.140625" style="11" customWidth="1"/>
    <col min="5642" max="5888" width="9.140625" style="11"/>
    <col min="5889" max="5889" width="8.140625" style="11" customWidth="1"/>
    <col min="5890" max="5890" width="82" style="11" customWidth="1"/>
    <col min="5891" max="5897" width="19.140625" style="11" customWidth="1"/>
    <col min="5898" max="6144" width="9.140625" style="11"/>
    <col min="6145" max="6145" width="8.140625" style="11" customWidth="1"/>
    <col min="6146" max="6146" width="82" style="11" customWidth="1"/>
    <col min="6147" max="6153" width="19.140625" style="11" customWidth="1"/>
    <col min="6154" max="6400" width="9.140625" style="11"/>
    <col min="6401" max="6401" width="8.140625" style="11" customWidth="1"/>
    <col min="6402" max="6402" width="82" style="11" customWidth="1"/>
    <col min="6403" max="6409" width="19.140625" style="11" customWidth="1"/>
    <col min="6410" max="6656" width="9.140625" style="11"/>
    <col min="6657" max="6657" width="8.140625" style="11" customWidth="1"/>
    <col min="6658" max="6658" width="82" style="11" customWidth="1"/>
    <col min="6659" max="6665" width="19.140625" style="11" customWidth="1"/>
    <col min="6666" max="6912" width="9.140625" style="11"/>
    <col min="6913" max="6913" width="8.140625" style="11" customWidth="1"/>
    <col min="6914" max="6914" width="82" style="11" customWidth="1"/>
    <col min="6915" max="6921" width="19.140625" style="11" customWidth="1"/>
    <col min="6922" max="7168" width="9.140625" style="11"/>
    <col min="7169" max="7169" width="8.140625" style="11" customWidth="1"/>
    <col min="7170" max="7170" width="82" style="11" customWidth="1"/>
    <col min="7171" max="7177" width="19.140625" style="11" customWidth="1"/>
    <col min="7178" max="7424" width="9.140625" style="11"/>
    <col min="7425" max="7425" width="8.140625" style="11" customWidth="1"/>
    <col min="7426" max="7426" width="82" style="11" customWidth="1"/>
    <col min="7427" max="7433" width="19.140625" style="11" customWidth="1"/>
    <col min="7434" max="7680" width="9.140625" style="11"/>
    <col min="7681" max="7681" width="8.140625" style="11" customWidth="1"/>
    <col min="7682" max="7682" width="82" style="11" customWidth="1"/>
    <col min="7683" max="7689" width="19.140625" style="11" customWidth="1"/>
    <col min="7690" max="7936" width="9.140625" style="11"/>
    <col min="7937" max="7937" width="8.140625" style="11" customWidth="1"/>
    <col min="7938" max="7938" width="82" style="11" customWidth="1"/>
    <col min="7939" max="7945" width="19.140625" style="11" customWidth="1"/>
    <col min="7946" max="8192" width="9.140625" style="11"/>
    <col min="8193" max="8193" width="8.140625" style="11" customWidth="1"/>
    <col min="8194" max="8194" width="82" style="11" customWidth="1"/>
    <col min="8195" max="8201" width="19.140625" style="11" customWidth="1"/>
    <col min="8202" max="8448" width="9.140625" style="11"/>
    <col min="8449" max="8449" width="8.140625" style="11" customWidth="1"/>
    <col min="8450" max="8450" width="82" style="11" customWidth="1"/>
    <col min="8451" max="8457" width="19.140625" style="11" customWidth="1"/>
    <col min="8458" max="8704" width="9.140625" style="11"/>
    <col min="8705" max="8705" width="8.140625" style="11" customWidth="1"/>
    <col min="8706" max="8706" width="82" style="11" customWidth="1"/>
    <col min="8707" max="8713" width="19.140625" style="11" customWidth="1"/>
    <col min="8714" max="8960" width="9.140625" style="11"/>
    <col min="8961" max="8961" width="8.140625" style="11" customWidth="1"/>
    <col min="8962" max="8962" width="82" style="11" customWidth="1"/>
    <col min="8963" max="8969" width="19.140625" style="11" customWidth="1"/>
    <col min="8970" max="9216" width="9.140625" style="11"/>
    <col min="9217" max="9217" width="8.140625" style="11" customWidth="1"/>
    <col min="9218" max="9218" width="82" style="11" customWidth="1"/>
    <col min="9219" max="9225" width="19.140625" style="11" customWidth="1"/>
    <col min="9226" max="9472" width="9.140625" style="11"/>
    <col min="9473" max="9473" width="8.140625" style="11" customWidth="1"/>
    <col min="9474" max="9474" width="82" style="11" customWidth="1"/>
    <col min="9475" max="9481" width="19.140625" style="11" customWidth="1"/>
    <col min="9482" max="9728" width="9.140625" style="11"/>
    <col min="9729" max="9729" width="8.140625" style="11" customWidth="1"/>
    <col min="9730" max="9730" width="82" style="11" customWidth="1"/>
    <col min="9731" max="9737" width="19.140625" style="11" customWidth="1"/>
    <col min="9738" max="9984" width="9.140625" style="11"/>
    <col min="9985" max="9985" width="8.140625" style="11" customWidth="1"/>
    <col min="9986" max="9986" width="82" style="11" customWidth="1"/>
    <col min="9987" max="9993" width="19.140625" style="11" customWidth="1"/>
    <col min="9994" max="10240" width="9.140625" style="11"/>
    <col min="10241" max="10241" width="8.140625" style="11" customWidth="1"/>
    <col min="10242" max="10242" width="82" style="11" customWidth="1"/>
    <col min="10243" max="10249" width="19.140625" style="11" customWidth="1"/>
    <col min="10250" max="10496" width="9.140625" style="11"/>
    <col min="10497" max="10497" width="8.140625" style="11" customWidth="1"/>
    <col min="10498" max="10498" width="82" style="11" customWidth="1"/>
    <col min="10499" max="10505" width="19.140625" style="11" customWidth="1"/>
    <col min="10506" max="10752" width="9.140625" style="11"/>
    <col min="10753" max="10753" width="8.140625" style="11" customWidth="1"/>
    <col min="10754" max="10754" width="82" style="11" customWidth="1"/>
    <col min="10755" max="10761" width="19.140625" style="11" customWidth="1"/>
    <col min="10762" max="11008" width="9.140625" style="11"/>
    <col min="11009" max="11009" width="8.140625" style="11" customWidth="1"/>
    <col min="11010" max="11010" width="82" style="11" customWidth="1"/>
    <col min="11011" max="11017" width="19.140625" style="11" customWidth="1"/>
    <col min="11018" max="11264" width="9.140625" style="11"/>
    <col min="11265" max="11265" width="8.140625" style="11" customWidth="1"/>
    <col min="11266" max="11266" width="82" style="11" customWidth="1"/>
    <col min="11267" max="11273" width="19.140625" style="11" customWidth="1"/>
    <col min="11274" max="11520" width="9.140625" style="11"/>
    <col min="11521" max="11521" width="8.140625" style="11" customWidth="1"/>
    <col min="11522" max="11522" width="82" style="11" customWidth="1"/>
    <col min="11523" max="11529" width="19.140625" style="11" customWidth="1"/>
    <col min="11530" max="11776" width="9.140625" style="11"/>
    <col min="11777" max="11777" width="8.140625" style="11" customWidth="1"/>
    <col min="11778" max="11778" width="82" style="11" customWidth="1"/>
    <col min="11779" max="11785" width="19.140625" style="11" customWidth="1"/>
    <col min="11786" max="12032" width="9.140625" style="11"/>
    <col min="12033" max="12033" width="8.140625" style="11" customWidth="1"/>
    <col min="12034" max="12034" width="82" style="11" customWidth="1"/>
    <col min="12035" max="12041" width="19.140625" style="11" customWidth="1"/>
    <col min="12042" max="12288" width="9.140625" style="11"/>
    <col min="12289" max="12289" width="8.140625" style="11" customWidth="1"/>
    <col min="12290" max="12290" width="82" style="11" customWidth="1"/>
    <col min="12291" max="12297" width="19.140625" style="11" customWidth="1"/>
    <col min="12298" max="12544" width="9.140625" style="11"/>
    <col min="12545" max="12545" width="8.140625" style="11" customWidth="1"/>
    <col min="12546" max="12546" width="82" style="11" customWidth="1"/>
    <col min="12547" max="12553" width="19.140625" style="11" customWidth="1"/>
    <col min="12554" max="12800" width="9.140625" style="11"/>
    <col min="12801" max="12801" width="8.140625" style="11" customWidth="1"/>
    <col min="12802" max="12802" width="82" style="11" customWidth="1"/>
    <col min="12803" max="12809" width="19.140625" style="11" customWidth="1"/>
    <col min="12810" max="13056" width="9.140625" style="11"/>
    <col min="13057" max="13057" width="8.140625" style="11" customWidth="1"/>
    <col min="13058" max="13058" width="82" style="11" customWidth="1"/>
    <col min="13059" max="13065" width="19.140625" style="11" customWidth="1"/>
    <col min="13066" max="13312" width="9.140625" style="11"/>
    <col min="13313" max="13313" width="8.140625" style="11" customWidth="1"/>
    <col min="13314" max="13314" width="82" style="11" customWidth="1"/>
    <col min="13315" max="13321" width="19.140625" style="11" customWidth="1"/>
    <col min="13322" max="13568" width="9.140625" style="11"/>
    <col min="13569" max="13569" width="8.140625" style="11" customWidth="1"/>
    <col min="13570" max="13570" width="82" style="11" customWidth="1"/>
    <col min="13571" max="13577" width="19.140625" style="11" customWidth="1"/>
    <col min="13578" max="13824" width="9.140625" style="11"/>
    <col min="13825" max="13825" width="8.140625" style="11" customWidth="1"/>
    <col min="13826" max="13826" width="82" style="11" customWidth="1"/>
    <col min="13827" max="13833" width="19.140625" style="11" customWidth="1"/>
    <col min="13834" max="14080" width="9.140625" style="11"/>
    <col min="14081" max="14081" width="8.140625" style="11" customWidth="1"/>
    <col min="14082" max="14082" width="82" style="11" customWidth="1"/>
    <col min="14083" max="14089" width="19.140625" style="11" customWidth="1"/>
    <col min="14090" max="14336" width="9.140625" style="11"/>
    <col min="14337" max="14337" width="8.140625" style="11" customWidth="1"/>
    <col min="14338" max="14338" width="82" style="11" customWidth="1"/>
    <col min="14339" max="14345" width="19.140625" style="11" customWidth="1"/>
    <col min="14346" max="14592" width="9.140625" style="11"/>
    <col min="14593" max="14593" width="8.140625" style="11" customWidth="1"/>
    <col min="14594" max="14594" width="82" style="11" customWidth="1"/>
    <col min="14595" max="14601" width="19.140625" style="11" customWidth="1"/>
    <col min="14602" max="14848" width="9.140625" style="11"/>
    <col min="14849" max="14849" width="8.140625" style="11" customWidth="1"/>
    <col min="14850" max="14850" width="82" style="11" customWidth="1"/>
    <col min="14851" max="14857" width="19.140625" style="11" customWidth="1"/>
    <col min="14858" max="15104" width="9.140625" style="11"/>
    <col min="15105" max="15105" width="8.140625" style="11" customWidth="1"/>
    <col min="15106" max="15106" width="82" style="11" customWidth="1"/>
    <col min="15107" max="15113" width="19.140625" style="11" customWidth="1"/>
    <col min="15114" max="15360" width="9.140625" style="11"/>
    <col min="15361" max="15361" width="8.140625" style="11" customWidth="1"/>
    <col min="15362" max="15362" width="82" style="11" customWidth="1"/>
    <col min="15363" max="15369" width="19.140625" style="11" customWidth="1"/>
    <col min="15370" max="15616" width="9.140625" style="11"/>
    <col min="15617" max="15617" width="8.140625" style="11" customWidth="1"/>
    <col min="15618" max="15618" width="82" style="11" customWidth="1"/>
    <col min="15619" max="15625" width="19.140625" style="11" customWidth="1"/>
    <col min="15626" max="15872" width="9.140625" style="11"/>
    <col min="15873" max="15873" width="8.140625" style="11" customWidth="1"/>
    <col min="15874" max="15874" width="82" style="11" customWidth="1"/>
    <col min="15875" max="15881" width="19.140625" style="11" customWidth="1"/>
    <col min="15882" max="16128" width="9.140625" style="11"/>
    <col min="16129" max="16129" width="8.140625" style="11" customWidth="1"/>
    <col min="16130" max="16130" width="82" style="11" customWidth="1"/>
    <col min="16131" max="16137" width="19.140625" style="11" customWidth="1"/>
    <col min="16138" max="16384" width="9.140625" style="11"/>
  </cols>
  <sheetData>
    <row r="3" spans="1:9">
      <c r="A3" s="61" t="s">
        <v>331</v>
      </c>
      <c r="B3" s="62"/>
      <c r="C3" s="62"/>
      <c r="D3" s="62"/>
      <c r="E3" s="62"/>
      <c r="F3" s="62"/>
      <c r="G3" s="62"/>
      <c r="H3" s="62"/>
      <c r="I3" s="62"/>
    </row>
    <row r="4" spans="1:9" ht="105">
      <c r="A4" s="50" t="s">
        <v>116</v>
      </c>
      <c r="B4" s="50" t="s">
        <v>117</v>
      </c>
      <c r="C4" s="50" t="s">
        <v>118</v>
      </c>
      <c r="D4" s="50" t="s">
        <v>119</v>
      </c>
      <c r="E4" s="50" t="s">
        <v>120</v>
      </c>
      <c r="F4" s="50" t="s">
        <v>121</v>
      </c>
      <c r="G4" s="50" t="s">
        <v>122</v>
      </c>
      <c r="H4" s="50" t="s">
        <v>123</v>
      </c>
      <c r="I4" s="50" t="s">
        <v>0</v>
      </c>
    </row>
    <row r="5" spans="1:9">
      <c r="A5" s="50">
        <v>2</v>
      </c>
      <c r="B5" s="50">
        <v>3</v>
      </c>
      <c r="C5" s="50">
        <v>4</v>
      </c>
      <c r="D5" s="50">
        <v>5</v>
      </c>
      <c r="E5" s="50">
        <v>6</v>
      </c>
      <c r="F5" s="50">
        <v>7</v>
      </c>
      <c r="G5" s="50">
        <v>8</v>
      </c>
      <c r="H5" s="50">
        <v>9</v>
      </c>
      <c r="I5" s="50">
        <v>10</v>
      </c>
    </row>
    <row r="6" spans="1:9">
      <c r="A6" s="51" t="s">
        <v>126</v>
      </c>
      <c r="B6" s="52" t="s">
        <v>309</v>
      </c>
      <c r="C6" s="53">
        <v>0</v>
      </c>
      <c r="D6" s="53">
        <v>20000</v>
      </c>
      <c r="E6" s="53">
        <v>0</v>
      </c>
      <c r="F6" s="53">
        <v>20000</v>
      </c>
      <c r="G6" s="53">
        <v>0</v>
      </c>
      <c r="H6" s="53">
        <v>0</v>
      </c>
      <c r="I6" s="53">
        <v>20000</v>
      </c>
    </row>
    <row r="7" spans="1:9">
      <c r="A7" s="51" t="s">
        <v>140</v>
      </c>
      <c r="B7" s="52" t="s">
        <v>310</v>
      </c>
      <c r="C7" s="53">
        <v>0</v>
      </c>
      <c r="D7" s="53">
        <v>20000</v>
      </c>
      <c r="E7" s="53">
        <v>0</v>
      </c>
      <c r="F7" s="53">
        <v>20000</v>
      </c>
      <c r="G7" s="53">
        <v>0</v>
      </c>
      <c r="H7" s="53">
        <v>0</v>
      </c>
      <c r="I7" s="53">
        <v>20000</v>
      </c>
    </row>
    <row r="8" spans="1:9">
      <c r="A8" s="51" t="s">
        <v>144</v>
      </c>
      <c r="B8" s="52" t="s">
        <v>311</v>
      </c>
      <c r="C8" s="53">
        <v>0</v>
      </c>
      <c r="D8" s="53">
        <v>3543</v>
      </c>
      <c r="E8" s="53">
        <v>0</v>
      </c>
      <c r="F8" s="53">
        <v>3543</v>
      </c>
      <c r="G8" s="53">
        <v>0</v>
      </c>
      <c r="H8" s="53">
        <v>4418</v>
      </c>
      <c r="I8" s="53">
        <v>3543</v>
      </c>
    </row>
    <row r="9" spans="1:9">
      <c r="A9" s="51" t="s">
        <v>146</v>
      </c>
      <c r="B9" s="52" t="s">
        <v>312</v>
      </c>
      <c r="C9" s="53">
        <v>71550</v>
      </c>
      <c r="D9" s="53">
        <v>72559</v>
      </c>
      <c r="E9" s="53">
        <v>0</v>
      </c>
      <c r="F9" s="53">
        <v>72559</v>
      </c>
      <c r="G9" s="53">
        <v>0</v>
      </c>
      <c r="H9" s="53">
        <v>0</v>
      </c>
      <c r="I9" s="53">
        <v>72559</v>
      </c>
    </row>
    <row r="10" spans="1:9">
      <c r="A10" s="51" t="s">
        <v>152</v>
      </c>
      <c r="B10" s="52" t="s">
        <v>313</v>
      </c>
      <c r="C10" s="53">
        <v>71550</v>
      </c>
      <c r="D10" s="53">
        <v>96102</v>
      </c>
      <c r="E10" s="53">
        <v>0</v>
      </c>
      <c r="F10" s="53">
        <v>96102</v>
      </c>
      <c r="G10" s="53">
        <v>0</v>
      </c>
      <c r="H10" s="53">
        <v>4418</v>
      </c>
      <c r="I10" s="53">
        <v>96102</v>
      </c>
    </row>
    <row r="11" spans="1:9">
      <c r="A11" s="51" t="s">
        <v>168</v>
      </c>
      <c r="B11" s="52" t="s">
        <v>314</v>
      </c>
      <c r="C11" s="53">
        <v>71550</v>
      </c>
      <c r="D11" s="53">
        <v>96102</v>
      </c>
      <c r="E11" s="53">
        <v>0</v>
      </c>
      <c r="F11" s="53">
        <v>96102</v>
      </c>
      <c r="G11" s="53">
        <v>0</v>
      </c>
      <c r="H11" s="53">
        <v>4418</v>
      </c>
      <c r="I11" s="53">
        <v>96102</v>
      </c>
    </row>
  </sheetData>
  <mergeCells count="1">
    <mergeCell ref="A3:I3"/>
  </mergeCells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G13"/>
  <sheetViews>
    <sheetView view="pageBreakPreview" zoomScale="60" zoomScaleNormal="100" workbookViewId="0">
      <selection activeCell="B1" sqref="B1"/>
    </sheetView>
  </sheetViews>
  <sheetFormatPr defaultRowHeight="15"/>
  <cols>
    <col min="1" max="1" width="8.140625" style="11" customWidth="1"/>
    <col min="2" max="2" width="82" style="11" customWidth="1"/>
    <col min="3" max="7" width="19.140625" style="11" customWidth="1"/>
    <col min="8" max="256" width="9.140625" style="11"/>
    <col min="257" max="257" width="8.140625" style="11" customWidth="1"/>
    <col min="258" max="258" width="82" style="11" customWidth="1"/>
    <col min="259" max="263" width="19.140625" style="11" customWidth="1"/>
    <col min="264" max="512" width="9.140625" style="11"/>
    <col min="513" max="513" width="8.140625" style="11" customWidth="1"/>
    <col min="514" max="514" width="82" style="11" customWidth="1"/>
    <col min="515" max="519" width="19.140625" style="11" customWidth="1"/>
    <col min="520" max="768" width="9.140625" style="11"/>
    <col min="769" max="769" width="8.140625" style="11" customWidth="1"/>
    <col min="770" max="770" width="82" style="11" customWidth="1"/>
    <col min="771" max="775" width="19.140625" style="11" customWidth="1"/>
    <col min="776" max="1024" width="9.140625" style="11"/>
    <col min="1025" max="1025" width="8.140625" style="11" customWidth="1"/>
    <col min="1026" max="1026" width="82" style="11" customWidth="1"/>
    <col min="1027" max="1031" width="19.140625" style="11" customWidth="1"/>
    <col min="1032" max="1280" width="9.140625" style="11"/>
    <col min="1281" max="1281" width="8.140625" style="11" customWidth="1"/>
    <col min="1282" max="1282" width="82" style="11" customWidth="1"/>
    <col min="1283" max="1287" width="19.140625" style="11" customWidth="1"/>
    <col min="1288" max="1536" width="9.140625" style="11"/>
    <col min="1537" max="1537" width="8.140625" style="11" customWidth="1"/>
    <col min="1538" max="1538" width="82" style="11" customWidth="1"/>
    <col min="1539" max="1543" width="19.140625" style="11" customWidth="1"/>
    <col min="1544" max="1792" width="9.140625" style="11"/>
    <col min="1793" max="1793" width="8.140625" style="11" customWidth="1"/>
    <col min="1794" max="1794" width="82" style="11" customWidth="1"/>
    <col min="1795" max="1799" width="19.140625" style="11" customWidth="1"/>
    <col min="1800" max="2048" width="9.140625" style="11"/>
    <col min="2049" max="2049" width="8.140625" style="11" customWidth="1"/>
    <col min="2050" max="2050" width="82" style="11" customWidth="1"/>
    <col min="2051" max="2055" width="19.140625" style="11" customWidth="1"/>
    <col min="2056" max="2304" width="9.140625" style="11"/>
    <col min="2305" max="2305" width="8.140625" style="11" customWidth="1"/>
    <col min="2306" max="2306" width="82" style="11" customWidth="1"/>
    <col min="2307" max="2311" width="19.140625" style="11" customWidth="1"/>
    <col min="2312" max="2560" width="9.140625" style="11"/>
    <col min="2561" max="2561" width="8.140625" style="11" customWidth="1"/>
    <col min="2562" max="2562" width="82" style="11" customWidth="1"/>
    <col min="2563" max="2567" width="19.140625" style="11" customWidth="1"/>
    <col min="2568" max="2816" width="9.140625" style="11"/>
    <col min="2817" max="2817" width="8.140625" style="11" customWidth="1"/>
    <col min="2818" max="2818" width="82" style="11" customWidth="1"/>
    <col min="2819" max="2823" width="19.140625" style="11" customWidth="1"/>
    <col min="2824" max="3072" width="9.140625" style="11"/>
    <col min="3073" max="3073" width="8.140625" style="11" customWidth="1"/>
    <col min="3074" max="3074" width="82" style="11" customWidth="1"/>
    <col min="3075" max="3079" width="19.140625" style="11" customWidth="1"/>
    <col min="3080" max="3328" width="9.140625" style="11"/>
    <col min="3329" max="3329" width="8.140625" style="11" customWidth="1"/>
    <col min="3330" max="3330" width="82" style="11" customWidth="1"/>
    <col min="3331" max="3335" width="19.140625" style="11" customWidth="1"/>
    <col min="3336" max="3584" width="9.140625" style="11"/>
    <col min="3585" max="3585" width="8.140625" style="11" customWidth="1"/>
    <col min="3586" max="3586" width="82" style="11" customWidth="1"/>
    <col min="3587" max="3591" width="19.140625" style="11" customWidth="1"/>
    <col min="3592" max="3840" width="9.140625" style="11"/>
    <col min="3841" max="3841" width="8.140625" style="11" customWidth="1"/>
    <col min="3842" max="3842" width="82" style="11" customWidth="1"/>
    <col min="3843" max="3847" width="19.140625" style="11" customWidth="1"/>
    <col min="3848" max="4096" width="9.140625" style="11"/>
    <col min="4097" max="4097" width="8.140625" style="11" customWidth="1"/>
    <col min="4098" max="4098" width="82" style="11" customWidth="1"/>
    <col min="4099" max="4103" width="19.140625" style="11" customWidth="1"/>
    <col min="4104" max="4352" width="9.140625" style="11"/>
    <col min="4353" max="4353" width="8.140625" style="11" customWidth="1"/>
    <col min="4354" max="4354" width="82" style="11" customWidth="1"/>
    <col min="4355" max="4359" width="19.140625" style="11" customWidth="1"/>
    <col min="4360" max="4608" width="9.140625" style="11"/>
    <col min="4609" max="4609" width="8.140625" style="11" customWidth="1"/>
    <col min="4610" max="4610" width="82" style="11" customWidth="1"/>
    <col min="4611" max="4615" width="19.140625" style="11" customWidth="1"/>
    <col min="4616" max="4864" width="9.140625" style="11"/>
    <col min="4865" max="4865" width="8.140625" style="11" customWidth="1"/>
    <col min="4866" max="4866" width="82" style="11" customWidth="1"/>
    <col min="4867" max="4871" width="19.140625" style="11" customWidth="1"/>
    <col min="4872" max="5120" width="9.140625" style="11"/>
    <col min="5121" max="5121" width="8.140625" style="11" customWidth="1"/>
    <col min="5122" max="5122" width="82" style="11" customWidth="1"/>
    <col min="5123" max="5127" width="19.140625" style="11" customWidth="1"/>
    <col min="5128" max="5376" width="9.140625" style="11"/>
    <col min="5377" max="5377" width="8.140625" style="11" customWidth="1"/>
    <col min="5378" max="5378" width="82" style="11" customWidth="1"/>
    <col min="5379" max="5383" width="19.140625" style="11" customWidth="1"/>
    <col min="5384" max="5632" width="9.140625" style="11"/>
    <col min="5633" max="5633" width="8.140625" style="11" customWidth="1"/>
    <col min="5634" max="5634" width="82" style="11" customWidth="1"/>
    <col min="5635" max="5639" width="19.140625" style="11" customWidth="1"/>
    <col min="5640" max="5888" width="9.140625" style="11"/>
    <col min="5889" max="5889" width="8.140625" style="11" customWidth="1"/>
    <col min="5890" max="5890" width="82" style="11" customWidth="1"/>
    <col min="5891" max="5895" width="19.140625" style="11" customWidth="1"/>
    <col min="5896" max="6144" width="9.140625" style="11"/>
    <col min="6145" max="6145" width="8.140625" style="11" customWidth="1"/>
    <col min="6146" max="6146" width="82" style="11" customWidth="1"/>
    <col min="6147" max="6151" width="19.140625" style="11" customWidth="1"/>
    <col min="6152" max="6400" width="9.140625" style="11"/>
    <col min="6401" max="6401" width="8.140625" style="11" customWidth="1"/>
    <col min="6402" max="6402" width="82" style="11" customWidth="1"/>
    <col min="6403" max="6407" width="19.140625" style="11" customWidth="1"/>
    <col min="6408" max="6656" width="9.140625" style="11"/>
    <col min="6657" max="6657" width="8.140625" style="11" customWidth="1"/>
    <col min="6658" max="6658" width="82" style="11" customWidth="1"/>
    <col min="6659" max="6663" width="19.140625" style="11" customWidth="1"/>
    <col min="6664" max="6912" width="9.140625" style="11"/>
    <col min="6913" max="6913" width="8.140625" style="11" customWidth="1"/>
    <col min="6914" max="6914" width="82" style="11" customWidth="1"/>
    <col min="6915" max="6919" width="19.140625" style="11" customWidth="1"/>
    <col min="6920" max="7168" width="9.140625" style="11"/>
    <col min="7169" max="7169" width="8.140625" style="11" customWidth="1"/>
    <col min="7170" max="7170" width="82" style="11" customWidth="1"/>
    <col min="7171" max="7175" width="19.140625" style="11" customWidth="1"/>
    <col min="7176" max="7424" width="9.140625" style="11"/>
    <col min="7425" max="7425" width="8.140625" style="11" customWidth="1"/>
    <col min="7426" max="7426" width="82" style="11" customWidth="1"/>
    <col min="7427" max="7431" width="19.140625" style="11" customWidth="1"/>
    <col min="7432" max="7680" width="9.140625" style="11"/>
    <col min="7681" max="7681" width="8.140625" style="11" customWidth="1"/>
    <col min="7682" max="7682" width="82" style="11" customWidth="1"/>
    <col min="7683" max="7687" width="19.140625" style="11" customWidth="1"/>
    <col min="7688" max="7936" width="9.140625" style="11"/>
    <col min="7937" max="7937" width="8.140625" style="11" customWidth="1"/>
    <col min="7938" max="7938" width="82" style="11" customWidth="1"/>
    <col min="7939" max="7943" width="19.140625" style="11" customWidth="1"/>
    <col min="7944" max="8192" width="9.140625" style="11"/>
    <col min="8193" max="8193" width="8.140625" style="11" customWidth="1"/>
    <col min="8194" max="8194" width="82" style="11" customWidth="1"/>
    <col min="8195" max="8199" width="19.140625" style="11" customWidth="1"/>
    <col min="8200" max="8448" width="9.140625" style="11"/>
    <col min="8449" max="8449" width="8.140625" style="11" customWidth="1"/>
    <col min="8450" max="8450" width="82" style="11" customWidth="1"/>
    <col min="8451" max="8455" width="19.140625" style="11" customWidth="1"/>
    <col min="8456" max="8704" width="9.140625" style="11"/>
    <col min="8705" max="8705" width="8.140625" style="11" customWidth="1"/>
    <col min="8706" max="8706" width="82" style="11" customWidth="1"/>
    <col min="8707" max="8711" width="19.140625" style="11" customWidth="1"/>
    <col min="8712" max="8960" width="9.140625" style="11"/>
    <col min="8961" max="8961" width="8.140625" style="11" customWidth="1"/>
    <col min="8962" max="8962" width="82" style="11" customWidth="1"/>
    <col min="8963" max="8967" width="19.140625" style="11" customWidth="1"/>
    <col min="8968" max="9216" width="9.140625" style="11"/>
    <col min="9217" max="9217" width="8.140625" style="11" customWidth="1"/>
    <col min="9218" max="9218" width="82" style="11" customWidth="1"/>
    <col min="9219" max="9223" width="19.140625" style="11" customWidth="1"/>
    <col min="9224" max="9472" width="9.140625" style="11"/>
    <col min="9473" max="9473" width="8.140625" style="11" customWidth="1"/>
    <col min="9474" max="9474" width="82" style="11" customWidth="1"/>
    <col min="9475" max="9479" width="19.140625" style="11" customWidth="1"/>
    <col min="9480" max="9728" width="9.140625" style="11"/>
    <col min="9729" max="9729" width="8.140625" style="11" customWidth="1"/>
    <col min="9730" max="9730" width="82" style="11" customWidth="1"/>
    <col min="9731" max="9735" width="19.140625" style="11" customWidth="1"/>
    <col min="9736" max="9984" width="9.140625" style="11"/>
    <col min="9985" max="9985" width="8.140625" style="11" customWidth="1"/>
    <col min="9986" max="9986" width="82" style="11" customWidth="1"/>
    <col min="9987" max="9991" width="19.140625" style="11" customWidth="1"/>
    <col min="9992" max="10240" width="9.140625" style="11"/>
    <col min="10241" max="10241" width="8.140625" style="11" customWidth="1"/>
    <col min="10242" max="10242" width="82" style="11" customWidth="1"/>
    <col min="10243" max="10247" width="19.140625" style="11" customWidth="1"/>
    <col min="10248" max="10496" width="9.140625" style="11"/>
    <col min="10497" max="10497" width="8.140625" style="11" customWidth="1"/>
    <col min="10498" max="10498" width="82" style="11" customWidth="1"/>
    <col min="10499" max="10503" width="19.140625" style="11" customWidth="1"/>
    <col min="10504" max="10752" width="9.140625" style="11"/>
    <col min="10753" max="10753" width="8.140625" style="11" customWidth="1"/>
    <col min="10754" max="10754" width="82" style="11" customWidth="1"/>
    <col min="10755" max="10759" width="19.140625" style="11" customWidth="1"/>
    <col min="10760" max="11008" width="9.140625" style="11"/>
    <col min="11009" max="11009" width="8.140625" style="11" customWidth="1"/>
    <col min="11010" max="11010" width="82" style="11" customWidth="1"/>
    <col min="11011" max="11015" width="19.140625" style="11" customWidth="1"/>
    <col min="11016" max="11264" width="9.140625" style="11"/>
    <col min="11265" max="11265" width="8.140625" style="11" customWidth="1"/>
    <col min="11266" max="11266" width="82" style="11" customWidth="1"/>
    <col min="11267" max="11271" width="19.140625" style="11" customWidth="1"/>
    <col min="11272" max="11520" width="9.140625" style="11"/>
    <col min="11521" max="11521" width="8.140625" style="11" customWidth="1"/>
    <col min="11522" max="11522" width="82" style="11" customWidth="1"/>
    <col min="11523" max="11527" width="19.140625" style="11" customWidth="1"/>
    <col min="11528" max="11776" width="9.140625" style="11"/>
    <col min="11777" max="11777" width="8.140625" style="11" customWidth="1"/>
    <col min="11778" max="11778" width="82" style="11" customWidth="1"/>
    <col min="11779" max="11783" width="19.140625" style="11" customWidth="1"/>
    <col min="11784" max="12032" width="9.140625" style="11"/>
    <col min="12033" max="12033" width="8.140625" style="11" customWidth="1"/>
    <col min="12034" max="12034" width="82" style="11" customWidth="1"/>
    <col min="12035" max="12039" width="19.140625" style="11" customWidth="1"/>
    <col min="12040" max="12288" width="9.140625" style="11"/>
    <col min="12289" max="12289" width="8.140625" style="11" customWidth="1"/>
    <col min="12290" max="12290" width="82" style="11" customWidth="1"/>
    <col min="12291" max="12295" width="19.140625" style="11" customWidth="1"/>
    <col min="12296" max="12544" width="9.140625" style="11"/>
    <col min="12545" max="12545" width="8.140625" style="11" customWidth="1"/>
    <col min="12546" max="12546" width="82" style="11" customWidth="1"/>
    <col min="12547" max="12551" width="19.140625" style="11" customWidth="1"/>
    <col min="12552" max="12800" width="9.140625" style="11"/>
    <col min="12801" max="12801" width="8.140625" style="11" customWidth="1"/>
    <col min="12802" max="12802" width="82" style="11" customWidth="1"/>
    <col min="12803" max="12807" width="19.140625" style="11" customWidth="1"/>
    <col min="12808" max="13056" width="9.140625" style="11"/>
    <col min="13057" max="13057" width="8.140625" style="11" customWidth="1"/>
    <col min="13058" max="13058" width="82" style="11" customWidth="1"/>
    <col min="13059" max="13063" width="19.140625" style="11" customWidth="1"/>
    <col min="13064" max="13312" width="9.140625" style="11"/>
    <col min="13313" max="13313" width="8.140625" style="11" customWidth="1"/>
    <col min="13314" max="13314" width="82" style="11" customWidth="1"/>
    <col min="13315" max="13319" width="19.140625" style="11" customWidth="1"/>
    <col min="13320" max="13568" width="9.140625" style="11"/>
    <col min="13569" max="13569" width="8.140625" style="11" customWidth="1"/>
    <col min="13570" max="13570" width="82" style="11" customWidth="1"/>
    <col min="13571" max="13575" width="19.140625" style="11" customWidth="1"/>
    <col min="13576" max="13824" width="9.140625" style="11"/>
    <col min="13825" max="13825" width="8.140625" style="11" customWidth="1"/>
    <col min="13826" max="13826" width="82" style="11" customWidth="1"/>
    <col min="13827" max="13831" width="19.140625" style="11" customWidth="1"/>
    <col min="13832" max="14080" width="9.140625" style="11"/>
    <col min="14081" max="14081" width="8.140625" style="11" customWidth="1"/>
    <col min="14082" max="14082" width="82" style="11" customWidth="1"/>
    <col min="14083" max="14087" width="19.140625" style="11" customWidth="1"/>
    <col min="14088" max="14336" width="9.140625" style="11"/>
    <col min="14337" max="14337" width="8.140625" style="11" customWidth="1"/>
    <col min="14338" max="14338" width="82" style="11" customWidth="1"/>
    <col min="14339" max="14343" width="19.140625" style="11" customWidth="1"/>
    <col min="14344" max="14592" width="9.140625" style="11"/>
    <col min="14593" max="14593" width="8.140625" style="11" customWidth="1"/>
    <col min="14594" max="14594" width="82" style="11" customWidth="1"/>
    <col min="14595" max="14599" width="19.140625" style="11" customWidth="1"/>
    <col min="14600" max="14848" width="9.140625" style="11"/>
    <col min="14849" max="14849" width="8.140625" style="11" customWidth="1"/>
    <col min="14850" max="14850" width="82" style="11" customWidth="1"/>
    <col min="14851" max="14855" width="19.140625" style="11" customWidth="1"/>
    <col min="14856" max="15104" width="9.140625" style="11"/>
    <col min="15105" max="15105" width="8.140625" style="11" customWidth="1"/>
    <col min="15106" max="15106" width="82" style="11" customWidth="1"/>
    <col min="15107" max="15111" width="19.140625" style="11" customWidth="1"/>
    <col min="15112" max="15360" width="9.140625" style="11"/>
    <col min="15361" max="15361" width="8.140625" style="11" customWidth="1"/>
    <col min="15362" max="15362" width="82" style="11" customWidth="1"/>
    <col min="15363" max="15367" width="19.140625" style="11" customWidth="1"/>
    <col min="15368" max="15616" width="9.140625" style="11"/>
    <col min="15617" max="15617" width="8.140625" style="11" customWidth="1"/>
    <col min="15618" max="15618" width="82" style="11" customWidth="1"/>
    <col min="15619" max="15623" width="19.140625" style="11" customWidth="1"/>
    <col min="15624" max="15872" width="9.140625" style="11"/>
    <col min="15873" max="15873" width="8.140625" style="11" customWidth="1"/>
    <col min="15874" max="15874" width="82" style="11" customWidth="1"/>
    <col min="15875" max="15879" width="19.140625" style="11" customWidth="1"/>
    <col min="15880" max="16128" width="9.140625" style="11"/>
    <col min="16129" max="16129" width="8.140625" style="11" customWidth="1"/>
    <col min="16130" max="16130" width="82" style="11" customWidth="1"/>
    <col min="16131" max="16135" width="19.140625" style="11" customWidth="1"/>
    <col min="16136" max="16384" width="9.140625" style="11"/>
  </cols>
  <sheetData>
    <row r="3" spans="1:7">
      <c r="A3" s="61" t="s">
        <v>332</v>
      </c>
      <c r="B3" s="62"/>
      <c r="C3" s="62"/>
      <c r="D3" s="62"/>
      <c r="E3" s="62"/>
      <c r="F3" s="62"/>
      <c r="G3" s="62"/>
    </row>
    <row r="4" spans="1:7" ht="60">
      <c r="A4" s="50" t="s">
        <v>116</v>
      </c>
      <c r="B4" s="50" t="s">
        <v>117</v>
      </c>
      <c r="C4" s="50" t="s">
        <v>118</v>
      </c>
      <c r="D4" s="50" t="s">
        <v>119</v>
      </c>
      <c r="E4" s="50" t="s">
        <v>315</v>
      </c>
      <c r="F4" s="50" t="s">
        <v>245</v>
      </c>
      <c r="G4" s="50" t="s">
        <v>0</v>
      </c>
    </row>
    <row r="5" spans="1:7">
      <c r="A5" s="50">
        <v>2</v>
      </c>
      <c r="B5" s="50">
        <v>3</v>
      </c>
      <c r="C5" s="50">
        <v>4</v>
      </c>
      <c r="D5" s="50">
        <v>5</v>
      </c>
      <c r="E5" s="50">
        <v>6</v>
      </c>
      <c r="F5" s="50">
        <v>7</v>
      </c>
      <c r="G5" s="50">
        <v>8</v>
      </c>
    </row>
    <row r="6" spans="1:7">
      <c r="A6" s="51" t="s">
        <v>253</v>
      </c>
      <c r="B6" s="52" t="s">
        <v>316</v>
      </c>
      <c r="C6" s="53">
        <v>24000</v>
      </c>
      <c r="D6" s="53">
        <v>24000</v>
      </c>
      <c r="E6" s="53">
        <v>13000</v>
      </c>
      <c r="F6" s="53">
        <v>0</v>
      </c>
      <c r="G6" s="53">
        <v>13000</v>
      </c>
    </row>
    <row r="7" spans="1:7">
      <c r="A7" s="51" t="s">
        <v>255</v>
      </c>
      <c r="B7" s="52" t="s">
        <v>317</v>
      </c>
      <c r="C7" s="53">
        <v>0</v>
      </c>
      <c r="D7" s="53">
        <v>0</v>
      </c>
      <c r="E7" s="53">
        <v>0</v>
      </c>
      <c r="F7" s="53">
        <v>0</v>
      </c>
      <c r="G7" s="53">
        <v>13000</v>
      </c>
    </row>
    <row r="8" spans="1:7">
      <c r="A8" s="51" t="s">
        <v>318</v>
      </c>
      <c r="B8" s="52" t="s">
        <v>319</v>
      </c>
      <c r="C8" s="53">
        <v>24000</v>
      </c>
      <c r="D8" s="53">
        <v>24000</v>
      </c>
      <c r="E8" s="53">
        <v>13000</v>
      </c>
      <c r="F8" s="53">
        <v>0</v>
      </c>
      <c r="G8" s="53">
        <v>13000</v>
      </c>
    </row>
    <row r="9" spans="1:7">
      <c r="A9" s="51" t="s">
        <v>320</v>
      </c>
      <c r="B9" s="52" t="s">
        <v>321</v>
      </c>
      <c r="C9" s="53">
        <v>9000</v>
      </c>
      <c r="D9" s="53">
        <v>10826</v>
      </c>
      <c r="E9" s="53">
        <v>10826</v>
      </c>
      <c r="F9" s="53">
        <v>0</v>
      </c>
      <c r="G9" s="53">
        <v>10826</v>
      </c>
    </row>
    <row r="10" spans="1:7">
      <c r="A10" s="51" t="s">
        <v>322</v>
      </c>
      <c r="B10" s="52" t="s">
        <v>323</v>
      </c>
      <c r="C10" s="53">
        <v>9000</v>
      </c>
      <c r="D10" s="53">
        <v>10826</v>
      </c>
      <c r="E10" s="53">
        <v>10826</v>
      </c>
      <c r="F10" s="53">
        <v>0</v>
      </c>
      <c r="G10" s="53">
        <v>10826</v>
      </c>
    </row>
    <row r="11" spans="1:7">
      <c r="A11" s="51" t="s">
        <v>132</v>
      </c>
      <c r="B11" s="52" t="s">
        <v>324</v>
      </c>
      <c r="C11" s="53">
        <v>0</v>
      </c>
      <c r="D11" s="53">
        <v>4418</v>
      </c>
      <c r="E11" s="53">
        <v>4418</v>
      </c>
      <c r="F11" s="53">
        <v>0</v>
      </c>
      <c r="G11" s="53">
        <v>4418</v>
      </c>
    </row>
    <row r="12" spans="1:7">
      <c r="A12" s="51" t="s">
        <v>325</v>
      </c>
      <c r="B12" s="52" t="s">
        <v>326</v>
      </c>
      <c r="C12" s="53">
        <v>33000</v>
      </c>
      <c r="D12" s="53">
        <v>39244</v>
      </c>
      <c r="E12" s="53">
        <v>28244</v>
      </c>
      <c r="F12" s="53">
        <v>0</v>
      </c>
      <c r="G12" s="53">
        <v>28244</v>
      </c>
    </row>
    <row r="13" spans="1:7">
      <c r="A13" s="51" t="s">
        <v>156</v>
      </c>
      <c r="B13" s="52" t="s">
        <v>327</v>
      </c>
      <c r="C13" s="53">
        <v>33000</v>
      </c>
      <c r="D13" s="53">
        <v>39244</v>
      </c>
      <c r="E13" s="53">
        <v>28244</v>
      </c>
      <c r="F13" s="53">
        <v>0</v>
      </c>
      <c r="G13" s="53">
        <v>28244</v>
      </c>
    </row>
  </sheetData>
  <mergeCells count="1">
    <mergeCell ref="A3:G3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K21"/>
  <sheetViews>
    <sheetView view="pageBreakPreview" zoomScale="60" zoomScaleNormal="100" workbookViewId="0">
      <selection activeCell="A4" sqref="A4:K4"/>
    </sheetView>
  </sheetViews>
  <sheetFormatPr defaultRowHeight="15"/>
  <sheetData>
    <row r="2" spans="1:11">
      <c r="A2" s="31"/>
      <c r="B2" s="32"/>
      <c r="C2" s="31"/>
      <c r="E2" s="31"/>
      <c r="F2" s="31"/>
      <c r="H2" s="63"/>
      <c r="I2" s="63"/>
      <c r="J2" s="63"/>
      <c r="K2" s="63"/>
    </row>
    <row r="3" spans="1:11">
      <c r="A3" s="31"/>
      <c r="B3" s="64"/>
      <c r="C3" s="64"/>
      <c r="D3" s="64"/>
      <c r="E3" s="64"/>
      <c r="F3" s="31"/>
    </row>
    <row r="4" spans="1:11">
      <c r="A4" s="97" t="s">
        <v>337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</row>
    <row r="7" spans="1:11">
      <c r="A7" s="56" t="s">
        <v>338</v>
      </c>
      <c r="B7" s="56"/>
      <c r="C7" s="56"/>
      <c r="D7" s="56"/>
      <c r="E7" s="56"/>
      <c r="F7" s="56"/>
      <c r="G7" s="56"/>
      <c r="H7" s="56"/>
      <c r="I7" s="56"/>
      <c r="J7" s="56"/>
      <c r="K7" s="56"/>
    </row>
    <row r="9" spans="1:11">
      <c r="A9" t="s">
        <v>336</v>
      </c>
      <c r="I9" t="s">
        <v>70</v>
      </c>
    </row>
    <row r="11" spans="1:11">
      <c r="A11" t="s">
        <v>71</v>
      </c>
      <c r="I11" t="s">
        <v>70</v>
      </c>
    </row>
    <row r="13" spans="1:11">
      <c r="A13" t="s">
        <v>83</v>
      </c>
      <c r="I13" t="s">
        <v>110</v>
      </c>
    </row>
    <row r="15" spans="1:11">
      <c r="A15" t="s">
        <v>106</v>
      </c>
    </row>
    <row r="16" spans="1:11">
      <c r="B16" t="s">
        <v>107</v>
      </c>
      <c r="I16" t="s">
        <v>70</v>
      </c>
    </row>
    <row r="17" spans="1:9">
      <c r="B17" t="s">
        <v>108</v>
      </c>
      <c r="I17" t="s">
        <v>109</v>
      </c>
    </row>
    <row r="19" spans="1:9">
      <c r="A19" t="s">
        <v>105</v>
      </c>
    </row>
    <row r="20" spans="1:9">
      <c r="B20" t="s">
        <v>72</v>
      </c>
      <c r="I20" t="s">
        <v>73</v>
      </c>
    </row>
    <row r="21" spans="1:9">
      <c r="B21" t="s">
        <v>74</v>
      </c>
      <c r="I21" t="s">
        <v>75</v>
      </c>
    </row>
  </sheetData>
  <mergeCells count="4">
    <mergeCell ref="H2:K2"/>
    <mergeCell ref="B3:E3"/>
    <mergeCell ref="A4:K4"/>
    <mergeCell ref="A5:K5"/>
  </mergeCells>
  <pageMargins left="0.7" right="0.7" top="0.75" bottom="0.75" header="0.3" footer="0.3"/>
  <pageSetup paperSize="9" scale="86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K53"/>
  <sheetViews>
    <sheetView zoomScaleNormal="100" workbookViewId="0">
      <selection activeCell="E1" sqref="E1"/>
    </sheetView>
  </sheetViews>
  <sheetFormatPr defaultRowHeight="28.5" customHeight="1"/>
  <cols>
    <col min="1" max="1" width="5.28515625" style="23" customWidth="1"/>
    <col min="2" max="3" width="9.140625" style="23"/>
    <col min="4" max="4" width="20.85546875" style="23" customWidth="1"/>
    <col min="5" max="8" width="9.140625" style="23"/>
    <col min="9" max="10" width="9.140625" style="23" customWidth="1"/>
    <col min="11" max="16384" width="9.140625" style="23"/>
  </cols>
  <sheetData>
    <row r="2" spans="1:11" ht="28.5" customHeight="1">
      <c r="A2" s="73" t="s">
        <v>333</v>
      </c>
      <c r="B2" s="74"/>
      <c r="C2" s="74"/>
      <c r="D2" s="74"/>
      <c r="E2" s="74"/>
      <c r="F2" s="74"/>
      <c r="G2" s="74"/>
      <c r="H2" s="74"/>
      <c r="I2" s="74"/>
      <c r="J2" s="74"/>
      <c r="K2" s="74"/>
    </row>
    <row r="3" spans="1:11" ht="28.5" customHeight="1">
      <c r="H3" s="23" t="s">
        <v>1</v>
      </c>
    </row>
    <row r="4" spans="1:11" ht="28.5" customHeight="1">
      <c r="B4" s="80" t="s">
        <v>2</v>
      </c>
      <c r="C4" s="80"/>
      <c r="D4" s="81"/>
      <c r="E4" s="82" t="s">
        <v>3</v>
      </c>
      <c r="F4" s="81"/>
      <c r="G4" s="80" t="s">
        <v>4</v>
      </c>
      <c r="H4" s="81"/>
      <c r="I4" s="80" t="s">
        <v>5</v>
      </c>
      <c r="J4" s="81"/>
    </row>
    <row r="5" spans="1:11" ht="28.5" customHeight="1">
      <c r="B5" s="69"/>
      <c r="C5" s="69"/>
      <c r="D5" s="70"/>
      <c r="E5" s="75" t="s">
        <v>6</v>
      </c>
      <c r="F5" s="76"/>
      <c r="G5" s="77" t="s">
        <v>7</v>
      </c>
      <c r="H5" s="78"/>
      <c r="I5" s="79" t="s">
        <v>8</v>
      </c>
      <c r="J5" s="76"/>
    </row>
    <row r="6" spans="1:11" ht="28.5" customHeight="1">
      <c r="B6" s="69"/>
      <c r="C6" s="69"/>
      <c r="D6" s="70"/>
      <c r="E6" s="12" t="s">
        <v>18</v>
      </c>
      <c r="F6" s="13" t="s">
        <v>19</v>
      </c>
      <c r="G6" s="14" t="s">
        <v>18</v>
      </c>
      <c r="H6" s="13" t="s">
        <v>19</v>
      </c>
      <c r="I6" s="14" t="s">
        <v>18</v>
      </c>
      <c r="J6" s="13" t="s">
        <v>19</v>
      </c>
    </row>
    <row r="7" spans="1:11" ht="28.5" customHeight="1">
      <c r="B7" s="71" t="s">
        <v>20</v>
      </c>
      <c r="C7" s="71"/>
      <c r="D7" s="72"/>
      <c r="E7" s="15"/>
      <c r="F7" s="16"/>
      <c r="G7" s="17"/>
      <c r="H7" s="16"/>
      <c r="I7" s="17"/>
      <c r="J7" s="16"/>
    </row>
    <row r="8" spans="1:11" ht="28.5" customHeight="1">
      <c r="A8" s="17" t="s">
        <v>9</v>
      </c>
      <c r="B8" s="69" t="s">
        <v>21</v>
      </c>
      <c r="C8" s="69"/>
      <c r="D8" s="70"/>
      <c r="E8" s="16"/>
      <c r="F8" s="16"/>
      <c r="G8" s="16">
        <v>0</v>
      </c>
      <c r="H8" s="16">
        <v>0</v>
      </c>
      <c r="I8" s="17">
        <f>SUM(E8,G8)</f>
        <v>0</v>
      </c>
      <c r="J8" s="16">
        <f>SUM(F8,H8)</f>
        <v>0</v>
      </c>
    </row>
    <row r="9" spans="1:11" ht="28.5" customHeight="1">
      <c r="A9" s="17"/>
      <c r="B9" s="18" t="s">
        <v>97</v>
      </c>
      <c r="C9" s="19"/>
      <c r="D9" s="20"/>
      <c r="E9" s="21">
        <v>250</v>
      </c>
      <c r="F9" s="21">
        <v>250</v>
      </c>
      <c r="G9" s="21">
        <v>510</v>
      </c>
      <c r="H9" s="21">
        <v>328</v>
      </c>
      <c r="I9" s="22">
        <f>SUM(E9,G9)</f>
        <v>760</v>
      </c>
      <c r="J9" s="21">
        <f>SUM(F9,H9)</f>
        <v>578</v>
      </c>
    </row>
    <row r="10" spans="1:11" ht="28.5" customHeight="1">
      <c r="A10" s="17" t="s">
        <v>12</v>
      </c>
      <c r="B10" s="66" t="s">
        <v>22</v>
      </c>
      <c r="C10" s="67"/>
      <c r="D10" s="68"/>
      <c r="E10" s="16"/>
      <c r="F10" s="16"/>
      <c r="G10" s="16"/>
      <c r="H10" s="16"/>
      <c r="I10" s="17"/>
      <c r="J10" s="16"/>
    </row>
    <row r="11" spans="1:11" ht="28.5" customHeight="1">
      <c r="A11" s="17" t="s">
        <v>13</v>
      </c>
      <c r="B11" s="69" t="s">
        <v>23</v>
      </c>
      <c r="C11" s="69"/>
      <c r="D11" s="70"/>
      <c r="E11" s="16">
        <v>334715</v>
      </c>
      <c r="F11" s="16">
        <f>SUM(F12:F21)</f>
        <v>323012</v>
      </c>
      <c r="G11" s="16"/>
      <c r="H11" s="16"/>
      <c r="I11" s="17">
        <f>SUM(E11,G11)</f>
        <v>334715</v>
      </c>
      <c r="J11" s="16">
        <f t="shared" ref="I11:J26" si="0">SUM(F11,H11)</f>
        <v>323012</v>
      </c>
    </row>
    <row r="12" spans="1:11" ht="28.5" customHeight="1">
      <c r="A12" s="17"/>
      <c r="B12" s="66" t="s">
        <v>84</v>
      </c>
      <c r="C12" s="67"/>
      <c r="D12" s="68"/>
      <c r="E12" s="16">
        <v>5782</v>
      </c>
      <c r="F12" s="39">
        <v>5630</v>
      </c>
      <c r="G12" s="16"/>
      <c r="H12" s="16"/>
      <c r="I12" s="17">
        <f t="shared" ref="I12:I20" si="1">SUM(E12,G12)</f>
        <v>5782</v>
      </c>
      <c r="J12" s="16">
        <f t="shared" ref="J12:J21" si="2">SUM(F12,H12)</f>
        <v>5630</v>
      </c>
    </row>
    <row r="13" spans="1:11" ht="28.5" customHeight="1">
      <c r="A13" s="17"/>
      <c r="B13" s="66" t="s">
        <v>85</v>
      </c>
      <c r="C13" s="67"/>
      <c r="D13" s="68"/>
      <c r="E13" s="16">
        <v>152113</v>
      </c>
      <c r="F13" s="39">
        <v>145288</v>
      </c>
      <c r="G13" s="16"/>
      <c r="H13" s="16"/>
      <c r="I13" s="17">
        <f t="shared" si="1"/>
        <v>152113</v>
      </c>
      <c r="J13" s="16">
        <f t="shared" si="2"/>
        <v>145288</v>
      </c>
    </row>
    <row r="14" spans="1:11" ht="28.5" customHeight="1">
      <c r="A14" s="17"/>
      <c r="B14" s="66" t="s">
        <v>86</v>
      </c>
      <c r="C14" s="67"/>
      <c r="D14" s="68"/>
      <c r="E14" s="16">
        <v>88989</v>
      </c>
      <c r="F14" s="39">
        <v>86627</v>
      </c>
      <c r="G14" s="16"/>
      <c r="H14" s="16"/>
      <c r="I14" s="17">
        <f t="shared" si="1"/>
        <v>88989</v>
      </c>
      <c r="J14" s="16">
        <f t="shared" si="2"/>
        <v>86627</v>
      </c>
    </row>
    <row r="15" spans="1:11" ht="28.5" customHeight="1">
      <c r="A15" s="17"/>
      <c r="B15" s="66" t="s">
        <v>87</v>
      </c>
      <c r="C15" s="67"/>
      <c r="D15" s="68"/>
      <c r="E15" s="16">
        <v>0</v>
      </c>
      <c r="F15" s="39">
        <v>0</v>
      </c>
      <c r="G15" s="16"/>
      <c r="H15" s="16"/>
      <c r="I15" s="17">
        <f t="shared" si="1"/>
        <v>0</v>
      </c>
      <c r="J15" s="16">
        <f t="shared" si="2"/>
        <v>0</v>
      </c>
    </row>
    <row r="16" spans="1:11" ht="28.5" customHeight="1">
      <c r="A16" s="17"/>
      <c r="B16" s="66" t="s">
        <v>88</v>
      </c>
      <c r="C16" s="67"/>
      <c r="D16" s="68"/>
      <c r="E16" s="16">
        <v>77842</v>
      </c>
      <c r="F16" s="39">
        <v>75800</v>
      </c>
      <c r="G16" s="16"/>
      <c r="H16" s="16"/>
      <c r="I16" s="17">
        <f t="shared" si="1"/>
        <v>77842</v>
      </c>
      <c r="J16" s="16">
        <f t="shared" si="2"/>
        <v>75800</v>
      </c>
    </row>
    <row r="17" spans="1:10" ht="28.5" customHeight="1">
      <c r="A17" s="17"/>
      <c r="B17" s="66" t="s">
        <v>89</v>
      </c>
      <c r="C17" s="67"/>
      <c r="D17" s="68"/>
      <c r="E17" s="16">
        <v>3246</v>
      </c>
      <c r="F17" s="39">
        <v>3078</v>
      </c>
      <c r="G17" s="16"/>
      <c r="H17" s="16"/>
      <c r="I17" s="17">
        <f t="shared" si="1"/>
        <v>3246</v>
      </c>
      <c r="J17" s="16">
        <f t="shared" si="2"/>
        <v>3078</v>
      </c>
    </row>
    <row r="18" spans="1:10" ht="28.5" customHeight="1">
      <c r="A18" s="17"/>
      <c r="B18" s="66" t="s">
        <v>90</v>
      </c>
      <c r="C18" s="67"/>
      <c r="D18" s="68"/>
      <c r="E18" s="16">
        <v>1017</v>
      </c>
      <c r="F18" s="39">
        <v>1020</v>
      </c>
      <c r="G18" s="16"/>
      <c r="H18" s="16"/>
      <c r="I18" s="17">
        <f t="shared" si="1"/>
        <v>1017</v>
      </c>
      <c r="J18" s="16">
        <f t="shared" si="2"/>
        <v>1020</v>
      </c>
    </row>
    <row r="19" spans="1:10" ht="28.5" customHeight="1">
      <c r="A19" s="17"/>
      <c r="B19" s="66" t="s">
        <v>91</v>
      </c>
      <c r="C19" s="67"/>
      <c r="D19" s="68"/>
      <c r="E19" s="16">
        <v>31</v>
      </c>
      <c r="F19" s="39">
        <v>31</v>
      </c>
      <c r="G19" s="16"/>
      <c r="H19" s="16"/>
      <c r="I19" s="17">
        <f t="shared" si="1"/>
        <v>31</v>
      </c>
      <c r="J19" s="16">
        <f t="shared" si="2"/>
        <v>31</v>
      </c>
    </row>
    <row r="20" spans="1:10" ht="28.5" customHeight="1">
      <c r="A20" s="17"/>
      <c r="B20" s="66" t="s">
        <v>92</v>
      </c>
      <c r="C20" s="67"/>
      <c r="D20" s="68"/>
      <c r="E20" s="16">
        <v>4674</v>
      </c>
      <c r="F20" s="39">
        <v>4674</v>
      </c>
      <c r="G20" s="16"/>
      <c r="H20" s="16"/>
      <c r="I20" s="17">
        <f t="shared" si="1"/>
        <v>4674</v>
      </c>
      <c r="J20" s="16">
        <f t="shared" si="2"/>
        <v>4674</v>
      </c>
    </row>
    <row r="21" spans="1:10" ht="28.5" customHeight="1">
      <c r="A21" s="17"/>
      <c r="B21" s="66" t="s">
        <v>93</v>
      </c>
      <c r="C21" s="67"/>
      <c r="D21" s="68"/>
      <c r="E21" s="16">
        <v>940</v>
      </c>
      <c r="F21" s="39">
        <v>864</v>
      </c>
      <c r="G21" s="16"/>
      <c r="H21" s="16"/>
      <c r="I21" s="17">
        <f>SUM(E21)</f>
        <v>940</v>
      </c>
      <c r="J21" s="16">
        <f t="shared" si="2"/>
        <v>864</v>
      </c>
    </row>
    <row r="22" spans="1:10" ht="28.5" customHeight="1">
      <c r="A22" s="17" t="s">
        <v>14</v>
      </c>
      <c r="B22" s="69" t="s">
        <v>24</v>
      </c>
      <c r="C22" s="69"/>
      <c r="D22" s="70"/>
      <c r="E22" s="16">
        <v>2158</v>
      </c>
      <c r="F22" s="16">
        <f>SUM(F23:F24)</f>
        <v>9843</v>
      </c>
      <c r="G22" s="16"/>
      <c r="H22" s="16"/>
      <c r="I22" s="17">
        <f t="shared" si="0"/>
        <v>2158</v>
      </c>
      <c r="J22" s="16">
        <f t="shared" si="0"/>
        <v>9843</v>
      </c>
    </row>
    <row r="23" spans="1:10" ht="28.5" customHeight="1">
      <c r="A23" s="17"/>
      <c r="B23" s="66" t="s">
        <v>94</v>
      </c>
      <c r="C23" s="67"/>
      <c r="D23" s="68"/>
      <c r="E23" s="16">
        <v>2158</v>
      </c>
      <c r="F23" s="16">
        <v>2164</v>
      </c>
      <c r="G23" s="16"/>
      <c r="H23" s="16"/>
      <c r="I23" s="17">
        <f>SUM(E23,G21)</f>
        <v>2158</v>
      </c>
      <c r="J23" s="16">
        <f t="shared" si="0"/>
        <v>2164</v>
      </c>
    </row>
    <row r="24" spans="1:10" ht="28.5" customHeight="1">
      <c r="A24" s="17"/>
      <c r="B24" s="35" t="s">
        <v>112</v>
      </c>
      <c r="C24" s="36"/>
      <c r="D24" s="37"/>
      <c r="E24" s="16"/>
      <c r="F24" s="16">
        <v>7679</v>
      </c>
      <c r="G24" s="16"/>
      <c r="H24" s="16"/>
      <c r="I24" s="17"/>
      <c r="J24" s="16">
        <f t="shared" si="0"/>
        <v>7679</v>
      </c>
    </row>
    <row r="25" spans="1:10" ht="28.5" customHeight="1">
      <c r="A25" s="22"/>
      <c r="B25" s="83" t="s">
        <v>95</v>
      </c>
      <c r="C25" s="84"/>
      <c r="D25" s="85"/>
      <c r="E25" s="21">
        <v>16384</v>
      </c>
      <c r="F25" s="21">
        <v>14735</v>
      </c>
      <c r="G25" s="21"/>
      <c r="H25" s="21"/>
      <c r="I25" s="22">
        <f t="shared" si="0"/>
        <v>16384</v>
      </c>
      <c r="J25" s="21">
        <f t="shared" si="0"/>
        <v>14735</v>
      </c>
    </row>
    <row r="26" spans="1:10" ht="28.5" customHeight="1">
      <c r="A26" s="17" t="s">
        <v>15</v>
      </c>
      <c r="B26" s="69" t="s">
        <v>25</v>
      </c>
      <c r="C26" s="69"/>
      <c r="D26" s="70"/>
      <c r="E26" s="16">
        <v>4882</v>
      </c>
      <c r="F26" s="16">
        <v>5372</v>
      </c>
      <c r="G26" s="16"/>
      <c r="H26" s="16"/>
      <c r="I26" s="17">
        <f t="shared" si="0"/>
        <v>4882</v>
      </c>
      <c r="J26" s="16">
        <f t="shared" si="0"/>
        <v>5372</v>
      </c>
    </row>
    <row r="27" spans="1:10" ht="28.5" customHeight="1">
      <c r="A27" s="17" t="s">
        <v>16</v>
      </c>
      <c r="B27" s="24" t="s">
        <v>26</v>
      </c>
      <c r="C27" s="24"/>
      <c r="D27" s="25"/>
      <c r="E27" s="16"/>
      <c r="F27" s="16"/>
      <c r="G27" s="16"/>
      <c r="H27" s="16"/>
      <c r="I27" s="17"/>
      <c r="J27" s="16"/>
    </row>
    <row r="28" spans="1:10" ht="28.5" customHeight="1">
      <c r="A28" s="17" t="s">
        <v>17</v>
      </c>
      <c r="B28" s="69" t="s">
        <v>27</v>
      </c>
      <c r="C28" s="69"/>
      <c r="D28" s="70"/>
      <c r="E28" s="16">
        <v>748</v>
      </c>
      <c r="F28" s="16">
        <v>748</v>
      </c>
      <c r="G28" s="16"/>
      <c r="H28" s="16"/>
      <c r="I28" s="17">
        <f>SUM(E28,G28)</f>
        <v>748</v>
      </c>
      <c r="J28" s="16">
        <f>SUM(F28,H28)</f>
        <v>748</v>
      </c>
    </row>
    <row r="29" spans="1:10" ht="28.5" customHeight="1">
      <c r="A29" s="17" t="s">
        <v>28</v>
      </c>
      <c r="B29" s="69" t="s">
        <v>29</v>
      </c>
      <c r="C29" s="69"/>
      <c r="D29" s="70"/>
      <c r="E29" s="16">
        <v>24000</v>
      </c>
      <c r="F29" s="16">
        <v>31000</v>
      </c>
      <c r="G29" s="16"/>
      <c r="H29" s="16"/>
      <c r="I29" s="17">
        <f>SUM(E29,G29)</f>
        <v>24000</v>
      </c>
      <c r="J29" s="16">
        <f>SUM(F29,H29)</f>
        <v>31000</v>
      </c>
    </row>
    <row r="30" spans="1:10" ht="28.5" customHeight="1">
      <c r="A30" s="17" t="s">
        <v>30</v>
      </c>
      <c r="B30" s="66" t="s">
        <v>31</v>
      </c>
      <c r="C30" s="67"/>
      <c r="D30" s="68"/>
      <c r="E30" s="16"/>
      <c r="F30" s="16"/>
      <c r="G30" s="16"/>
      <c r="H30" s="16"/>
      <c r="I30" s="17"/>
      <c r="J30" s="16"/>
    </row>
    <row r="31" spans="1:10" ht="28.5" customHeight="1">
      <c r="A31" s="17" t="s">
        <v>32</v>
      </c>
      <c r="B31" s="69" t="s">
        <v>33</v>
      </c>
      <c r="C31" s="69"/>
      <c r="D31" s="70"/>
      <c r="E31" s="16">
        <v>105</v>
      </c>
      <c r="F31" s="16">
        <v>212</v>
      </c>
      <c r="G31" s="16">
        <v>2</v>
      </c>
      <c r="H31" s="16">
        <v>107</v>
      </c>
      <c r="I31" s="17">
        <f t="shared" ref="I31:I47" si="3">SUM(E31,G31)</f>
        <v>107</v>
      </c>
      <c r="J31" s="16">
        <f t="shared" ref="J31:J47" si="4">SUM(F31,H31)</f>
        <v>319</v>
      </c>
    </row>
    <row r="32" spans="1:10" ht="28.5" customHeight="1">
      <c r="A32" s="17" t="s">
        <v>34</v>
      </c>
      <c r="B32" s="69" t="s">
        <v>35</v>
      </c>
      <c r="C32" s="69"/>
      <c r="D32" s="70"/>
      <c r="E32" s="16">
        <v>14355</v>
      </c>
      <c r="F32" s="16">
        <v>6157</v>
      </c>
      <c r="G32" s="16">
        <v>210</v>
      </c>
      <c r="H32" s="16">
        <v>7316</v>
      </c>
      <c r="I32" s="17">
        <f t="shared" si="3"/>
        <v>14565</v>
      </c>
      <c r="J32" s="16">
        <f t="shared" si="4"/>
        <v>13473</v>
      </c>
    </row>
    <row r="33" spans="1:10" ht="28.5" customHeight="1">
      <c r="A33" s="17" t="s">
        <v>36</v>
      </c>
      <c r="B33" s="86" t="s">
        <v>37</v>
      </c>
      <c r="C33" s="87"/>
      <c r="D33" s="88"/>
      <c r="E33" s="16">
        <v>221</v>
      </c>
      <c r="F33" s="16">
        <v>114</v>
      </c>
      <c r="G33" s="16"/>
      <c r="H33" s="16"/>
      <c r="I33" s="17">
        <f t="shared" si="3"/>
        <v>221</v>
      </c>
      <c r="J33" s="16">
        <f t="shared" si="4"/>
        <v>114</v>
      </c>
    </row>
    <row r="34" spans="1:10" ht="28.5" customHeight="1">
      <c r="A34" s="17" t="s">
        <v>38</v>
      </c>
      <c r="B34" s="86" t="s">
        <v>96</v>
      </c>
      <c r="C34" s="87"/>
      <c r="D34" s="88"/>
      <c r="E34" s="16">
        <v>492</v>
      </c>
      <c r="F34" s="16">
        <v>615</v>
      </c>
      <c r="G34" s="16">
        <v>72</v>
      </c>
      <c r="H34" s="16">
        <v>0</v>
      </c>
      <c r="I34" s="17">
        <f t="shared" si="3"/>
        <v>564</v>
      </c>
      <c r="J34" s="16">
        <f t="shared" si="4"/>
        <v>615</v>
      </c>
    </row>
    <row r="35" spans="1:10" ht="28.5" customHeight="1">
      <c r="A35" s="17" t="s">
        <v>39</v>
      </c>
      <c r="B35" s="86" t="s">
        <v>40</v>
      </c>
      <c r="C35" s="87"/>
      <c r="D35" s="88"/>
      <c r="E35" s="16">
        <v>0</v>
      </c>
      <c r="F35" s="16">
        <v>0</v>
      </c>
      <c r="G35" s="16">
        <v>0</v>
      </c>
      <c r="H35" s="16">
        <v>0</v>
      </c>
      <c r="I35" s="17">
        <f t="shared" si="3"/>
        <v>0</v>
      </c>
      <c r="J35" s="16">
        <f t="shared" si="4"/>
        <v>0</v>
      </c>
    </row>
    <row r="36" spans="1:10" ht="28.5" customHeight="1">
      <c r="A36" s="17" t="s">
        <v>41</v>
      </c>
      <c r="B36" s="86" t="s">
        <v>113</v>
      </c>
      <c r="C36" s="87"/>
      <c r="D36" s="88"/>
      <c r="E36" s="16"/>
      <c r="F36" s="16">
        <v>6</v>
      </c>
      <c r="G36" s="16"/>
      <c r="H36" s="16"/>
      <c r="I36" s="17"/>
      <c r="J36" s="16"/>
    </row>
    <row r="37" spans="1:10" ht="28.5" customHeight="1">
      <c r="A37" s="17" t="s">
        <v>43</v>
      </c>
      <c r="B37" s="66" t="s">
        <v>42</v>
      </c>
      <c r="C37" s="67"/>
      <c r="D37" s="68"/>
      <c r="E37" s="16"/>
      <c r="F37" s="16">
        <v>1</v>
      </c>
      <c r="G37" s="16"/>
      <c r="H37" s="16"/>
      <c r="I37" s="17">
        <f t="shared" si="3"/>
        <v>0</v>
      </c>
      <c r="J37" s="16">
        <f t="shared" si="4"/>
        <v>1</v>
      </c>
    </row>
    <row r="38" spans="1:10" ht="28.5" customHeight="1">
      <c r="A38" s="17" t="s">
        <v>45</v>
      </c>
      <c r="B38" s="24" t="s">
        <v>44</v>
      </c>
      <c r="C38" s="24"/>
      <c r="D38" s="25"/>
      <c r="E38" s="16">
        <v>5</v>
      </c>
      <c r="F38" s="16">
        <v>5</v>
      </c>
      <c r="G38" s="16">
        <v>5</v>
      </c>
      <c r="H38" s="16">
        <v>64</v>
      </c>
      <c r="I38" s="17">
        <f t="shared" si="3"/>
        <v>10</v>
      </c>
      <c r="J38" s="16">
        <f t="shared" si="4"/>
        <v>69</v>
      </c>
    </row>
    <row r="39" spans="1:10" ht="28.5" customHeight="1">
      <c r="A39" s="17" t="s">
        <v>47</v>
      </c>
      <c r="B39" s="24" t="s">
        <v>46</v>
      </c>
      <c r="C39" s="24"/>
      <c r="D39" s="25"/>
      <c r="E39" s="16">
        <v>20</v>
      </c>
      <c r="F39" s="16">
        <v>0</v>
      </c>
      <c r="G39" s="16">
        <v>44</v>
      </c>
      <c r="H39" s="16">
        <v>0</v>
      </c>
      <c r="I39" s="17">
        <f t="shared" si="3"/>
        <v>64</v>
      </c>
      <c r="J39" s="16">
        <f t="shared" si="4"/>
        <v>0</v>
      </c>
    </row>
    <row r="40" spans="1:10" ht="28.5" customHeight="1">
      <c r="A40" s="17" t="s">
        <v>51</v>
      </c>
      <c r="B40" s="24" t="s">
        <v>48</v>
      </c>
      <c r="C40" s="24"/>
      <c r="D40" s="25"/>
      <c r="E40" s="16">
        <v>131</v>
      </c>
      <c r="F40" s="16">
        <v>165</v>
      </c>
      <c r="G40" s="16">
        <v>73</v>
      </c>
      <c r="H40" s="16">
        <v>10</v>
      </c>
      <c r="I40" s="17">
        <f t="shared" si="3"/>
        <v>204</v>
      </c>
      <c r="J40" s="16">
        <f t="shared" si="4"/>
        <v>175</v>
      </c>
    </row>
    <row r="41" spans="1:10" ht="28.5" customHeight="1">
      <c r="A41" s="17"/>
      <c r="B41" s="71" t="s">
        <v>49</v>
      </c>
      <c r="C41" s="71"/>
      <c r="D41" s="72"/>
      <c r="E41" s="15">
        <f>SUM(E11,E22,E26,E28,E29,E31,E32,E33,E34,E35,E37,E38,E39,E40)</f>
        <v>381832</v>
      </c>
      <c r="F41" s="15">
        <f>SUM(F11,F22,F26,F28,F29,F31,F32,F33,F34,F35,F36,F37,F38,F39,F40)</f>
        <v>377250</v>
      </c>
      <c r="G41" s="15">
        <f t="shared" ref="G41" si="5">SUM(G11,G22,G26,G28,G29,G31,G32,G33,G34,G35,G37,G38,G39,G40)</f>
        <v>406</v>
      </c>
      <c r="H41" s="15">
        <f t="shared" ref="H41:J41" si="6">SUM(H11,H22,H26,H28,H29,H31,H32,H33,H34,H35,H37,H38,H39,H40)</f>
        <v>7497</v>
      </c>
      <c r="I41" s="15">
        <f>SUM(I8,I11,I22,I26,I28,I29,I31,I32,I33,I34,I35,I37,I38,I39,I40)</f>
        <v>382238</v>
      </c>
      <c r="J41" s="15">
        <f t="shared" si="6"/>
        <v>384741</v>
      </c>
    </row>
    <row r="42" spans="1:10" ht="28.5" customHeight="1">
      <c r="A42" s="17"/>
      <c r="B42" s="71" t="s">
        <v>50</v>
      </c>
      <c r="C42" s="71"/>
      <c r="D42" s="72"/>
      <c r="E42" s="16"/>
      <c r="F42" s="16"/>
      <c r="G42" s="16"/>
      <c r="H42" s="16"/>
      <c r="I42" s="17">
        <f t="shared" si="3"/>
        <v>0</v>
      </c>
      <c r="J42" s="16">
        <f t="shared" si="4"/>
        <v>0</v>
      </c>
    </row>
    <row r="43" spans="1:10" ht="28.5" customHeight="1">
      <c r="A43" s="17" t="s">
        <v>53</v>
      </c>
      <c r="B43" s="69" t="s">
        <v>52</v>
      </c>
      <c r="C43" s="69"/>
      <c r="D43" s="70"/>
      <c r="E43" s="16">
        <v>484536</v>
      </c>
      <c r="F43" s="16">
        <v>484536</v>
      </c>
      <c r="G43" s="16">
        <v>91</v>
      </c>
      <c r="H43" s="16">
        <v>91</v>
      </c>
      <c r="I43" s="17">
        <f t="shared" si="3"/>
        <v>484627</v>
      </c>
      <c r="J43" s="16">
        <f t="shared" si="4"/>
        <v>484627</v>
      </c>
    </row>
    <row r="44" spans="1:10" ht="28.5" customHeight="1">
      <c r="A44" s="17" t="s">
        <v>55</v>
      </c>
      <c r="B44" s="69" t="s">
        <v>54</v>
      </c>
      <c r="C44" s="69"/>
      <c r="D44" s="70"/>
      <c r="E44" s="16">
        <v>15244</v>
      </c>
      <c r="F44" s="16">
        <v>15244</v>
      </c>
      <c r="G44" s="16">
        <v>3878</v>
      </c>
      <c r="H44" s="16">
        <v>3878</v>
      </c>
      <c r="I44" s="17">
        <f t="shared" si="3"/>
        <v>19122</v>
      </c>
      <c r="J44" s="16">
        <f t="shared" si="4"/>
        <v>19122</v>
      </c>
    </row>
    <row r="45" spans="1:10" ht="28.5" customHeight="1">
      <c r="A45" s="17" t="s">
        <v>57</v>
      </c>
      <c r="B45" s="69" t="s">
        <v>56</v>
      </c>
      <c r="C45" s="69"/>
      <c r="D45" s="70"/>
      <c r="E45" s="16">
        <v>-120463</v>
      </c>
      <c r="F45" s="16">
        <v>-123148</v>
      </c>
      <c r="G45" s="16">
        <v>32</v>
      </c>
      <c r="H45" s="16">
        <v>-7793</v>
      </c>
      <c r="I45" s="17">
        <f t="shared" si="3"/>
        <v>-120431</v>
      </c>
      <c r="J45" s="16">
        <f t="shared" si="4"/>
        <v>-130941</v>
      </c>
    </row>
    <row r="46" spans="1:10" ht="28.5" customHeight="1">
      <c r="A46" s="17" t="s">
        <v>59</v>
      </c>
      <c r="B46" s="69" t="s">
        <v>58</v>
      </c>
      <c r="C46" s="69"/>
      <c r="D46" s="70"/>
      <c r="E46" s="16">
        <v>-2683</v>
      </c>
      <c r="F46" s="16">
        <v>-5614</v>
      </c>
      <c r="G46" s="16">
        <v>-7823</v>
      </c>
      <c r="H46" s="16">
        <v>6093</v>
      </c>
      <c r="I46" s="17">
        <f t="shared" si="3"/>
        <v>-10506</v>
      </c>
      <c r="J46" s="16">
        <f t="shared" si="4"/>
        <v>479</v>
      </c>
    </row>
    <row r="47" spans="1:10" ht="28.5" customHeight="1">
      <c r="A47" s="17" t="s">
        <v>61</v>
      </c>
      <c r="B47" s="86" t="s">
        <v>60</v>
      </c>
      <c r="C47" s="87"/>
      <c r="D47" s="88"/>
      <c r="E47" s="16">
        <v>19</v>
      </c>
      <c r="F47" s="16">
        <v>39</v>
      </c>
      <c r="G47" s="16"/>
      <c r="H47" s="16"/>
      <c r="I47" s="15">
        <f t="shared" si="3"/>
        <v>19</v>
      </c>
      <c r="J47" s="16">
        <f t="shared" si="4"/>
        <v>39</v>
      </c>
    </row>
    <row r="48" spans="1:10" ht="28.5" customHeight="1">
      <c r="A48" s="17" t="s">
        <v>63</v>
      </c>
      <c r="B48" s="89" t="s">
        <v>62</v>
      </c>
      <c r="C48" s="89"/>
      <c r="D48" s="90"/>
      <c r="E48" s="16">
        <v>164</v>
      </c>
      <c r="F48" s="16">
        <v>0</v>
      </c>
      <c r="G48" s="16">
        <v>80</v>
      </c>
      <c r="H48" s="16">
        <v>0</v>
      </c>
      <c r="I48" s="15"/>
      <c r="J48" s="16">
        <f>SUM(F48,H48)</f>
        <v>0</v>
      </c>
    </row>
    <row r="49" spans="1:10" ht="28.5" customHeight="1">
      <c r="A49" s="17" t="s">
        <v>65</v>
      </c>
      <c r="B49" s="89" t="s">
        <v>114</v>
      </c>
      <c r="C49" s="89"/>
      <c r="D49" s="90"/>
      <c r="E49" s="16">
        <v>0</v>
      </c>
      <c r="F49" s="16">
        <v>1</v>
      </c>
      <c r="G49" s="16"/>
      <c r="H49" s="16"/>
      <c r="I49" s="15"/>
      <c r="J49" s="16"/>
    </row>
    <row r="50" spans="1:10" ht="28.5" customHeight="1">
      <c r="A50" s="17" t="s">
        <v>67</v>
      </c>
      <c r="B50" s="86" t="s">
        <v>64</v>
      </c>
      <c r="C50" s="87"/>
      <c r="D50" s="88"/>
      <c r="E50" s="16">
        <v>3543</v>
      </c>
      <c r="F50" s="16">
        <v>4418</v>
      </c>
      <c r="G50" s="16"/>
      <c r="H50" s="16"/>
      <c r="I50" s="15">
        <f t="shared" ref="I50:J53" si="7">SUM(E50,G50)</f>
        <v>3543</v>
      </c>
      <c r="J50" s="16">
        <f t="shared" si="7"/>
        <v>4418</v>
      </c>
    </row>
    <row r="51" spans="1:10" ht="28.5" customHeight="1">
      <c r="A51" s="17" t="s">
        <v>334</v>
      </c>
      <c r="B51" s="66" t="s">
        <v>66</v>
      </c>
      <c r="C51" s="67"/>
      <c r="D51" s="68"/>
      <c r="E51" s="16">
        <v>682</v>
      </c>
      <c r="F51" s="16">
        <v>866</v>
      </c>
      <c r="G51" s="16"/>
      <c r="H51" s="16"/>
      <c r="I51" s="15">
        <f t="shared" si="7"/>
        <v>682</v>
      </c>
      <c r="J51" s="16">
        <f t="shared" si="7"/>
        <v>866</v>
      </c>
    </row>
    <row r="52" spans="1:10" ht="28.5" customHeight="1">
      <c r="A52" s="17" t="s">
        <v>335</v>
      </c>
      <c r="B52" s="89" t="s">
        <v>68</v>
      </c>
      <c r="C52" s="91"/>
      <c r="D52" s="92"/>
      <c r="E52" s="27">
        <v>790</v>
      </c>
      <c r="F52" s="27">
        <v>908</v>
      </c>
      <c r="G52" s="28">
        <v>4148</v>
      </c>
      <c r="H52" s="28">
        <v>5229</v>
      </c>
      <c r="I52" s="26">
        <f t="shared" si="7"/>
        <v>4938</v>
      </c>
      <c r="J52" s="30">
        <f t="shared" si="7"/>
        <v>6137</v>
      </c>
    </row>
    <row r="53" spans="1:10" ht="28.5" customHeight="1">
      <c r="B53" s="71" t="s">
        <v>69</v>
      </c>
      <c r="C53" s="71"/>
      <c r="D53" s="72"/>
      <c r="E53" s="16">
        <f>SUM(E42:E52)</f>
        <v>381832</v>
      </c>
      <c r="F53" s="16">
        <f>SUM(F42:F52)</f>
        <v>377250</v>
      </c>
      <c r="G53" s="29">
        <f>SUM(G42:G52)</f>
        <v>406</v>
      </c>
      <c r="H53" s="29">
        <f>SUM(H42:H52)</f>
        <v>7498</v>
      </c>
      <c r="I53" s="17">
        <f t="shared" si="7"/>
        <v>382238</v>
      </c>
      <c r="J53" s="16">
        <f t="shared" si="7"/>
        <v>384748</v>
      </c>
    </row>
  </sheetData>
  <mergeCells count="51">
    <mergeCell ref="B31:D31"/>
    <mergeCell ref="B32:D32"/>
    <mergeCell ref="B42:D42"/>
    <mergeCell ref="B43:D43"/>
    <mergeCell ref="B44:D44"/>
    <mergeCell ref="B45:D45"/>
    <mergeCell ref="B33:D33"/>
    <mergeCell ref="B34:D34"/>
    <mergeCell ref="B35:D35"/>
    <mergeCell ref="B37:D37"/>
    <mergeCell ref="B41:D41"/>
    <mergeCell ref="B36:D36"/>
    <mergeCell ref="B53:D53"/>
    <mergeCell ref="B46:D46"/>
    <mergeCell ref="B47:D47"/>
    <mergeCell ref="B48:D48"/>
    <mergeCell ref="B50:D50"/>
    <mergeCell ref="B51:D51"/>
    <mergeCell ref="B52:D52"/>
    <mergeCell ref="B49:D49"/>
    <mergeCell ref="B30:D30"/>
    <mergeCell ref="B17:D17"/>
    <mergeCell ref="B18:D18"/>
    <mergeCell ref="B19:D19"/>
    <mergeCell ref="B20:D20"/>
    <mergeCell ref="B21:D21"/>
    <mergeCell ref="B23:D23"/>
    <mergeCell ref="B22:D22"/>
    <mergeCell ref="B25:D25"/>
    <mergeCell ref="B26:D26"/>
    <mergeCell ref="B28:D28"/>
    <mergeCell ref="B29:D29"/>
    <mergeCell ref="A2:K2"/>
    <mergeCell ref="B5:D5"/>
    <mergeCell ref="E5:F5"/>
    <mergeCell ref="G5:H5"/>
    <mergeCell ref="I5:J5"/>
    <mergeCell ref="B4:D4"/>
    <mergeCell ref="E4:F4"/>
    <mergeCell ref="G4:H4"/>
    <mergeCell ref="I4:J4"/>
    <mergeCell ref="B6:D6"/>
    <mergeCell ref="B7:D7"/>
    <mergeCell ref="B8:D8"/>
    <mergeCell ref="B10:D10"/>
    <mergeCell ref="B11:D11"/>
    <mergeCell ref="B12:D12"/>
    <mergeCell ref="B13:D13"/>
    <mergeCell ref="B14:D14"/>
    <mergeCell ref="B15:D15"/>
    <mergeCell ref="B16:D16"/>
  </mergeCells>
  <pageMargins left="0.70866141732283472" right="0.70866141732283472" top="0.74803149606299213" bottom="0.74803149606299213" header="0.31496062992125984" footer="0.31496062992125984"/>
  <pageSetup paperSize="9" scale="85" orientation="portrait" verticalDpi="0" r:id="rId1"/>
  <headerFooter>
    <oddHeader xml:space="preserve">&amp;RTervezet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M25"/>
  <sheetViews>
    <sheetView tabSelected="1" zoomScaleNormal="100" workbookViewId="0">
      <selection activeCell="A4" sqref="A4:K5"/>
    </sheetView>
  </sheetViews>
  <sheetFormatPr defaultRowHeight="15"/>
  <cols>
    <col min="1" max="1" width="6.140625" customWidth="1"/>
    <col min="2" max="2" width="5.140625" customWidth="1"/>
    <col min="8" max="8" width="32.5703125" customWidth="1"/>
    <col min="9" max="9" width="15.28515625" customWidth="1"/>
    <col min="10" max="10" width="15" customWidth="1"/>
    <col min="11" max="11" width="16.85546875" customWidth="1"/>
  </cols>
  <sheetData>
    <row r="2" spans="1:13">
      <c r="A2" s="31"/>
      <c r="B2" s="32"/>
      <c r="C2" s="31"/>
      <c r="E2" s="31"/>
      <c r="F2" s="31"/>
      <c r="H2" s="63"/>
      <c r="I2" s="63"/>
      <c r="J2" s="63"/>
      <c r="K2" s="63"/>
      <c r="L2" s="55"/>
      <c r="M2" s="55"/>
    </row>
    <row r="3" spans="1:13">
      <c r="A3" s="31"/>
      <c r="B3" s="64"/>
      <c r="C3" s="64"/>
      <c r="D3" s="64"/>
      <c r="E3" s="64"/>
      <c r="F3" s="31"/>
    </row>
    <row r="4" spans="1:13">
      <c r="A4" s="97" t="s">
        <v>98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3">
      <c r="A5" s="98" t="s">
        <v>99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3" s="1" customFormat="1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13" s="1" customFormat="1">
      <c r="A7" s="59"/>
      <c r="B7" s="59"/>
      <c r="C7" s="59"/>
      <c r="D7" s="59"/>
      <c r="E7" s="59"/>
      <c r="F7" s="59"/>
      <c r="G7" s="59"/>
      <c r="H7" s="59"/>
      <c r="I7" s="59"/>
      <c r="J7" s="96" t="s">
        <v>1</v>
      </c>
      <c r="K7" s="96"/>
    </row>
    <row r="8" spans="1:13">
      <c r="A8" s="60"/>
      <c r="B8" s="93" t="s">
        <v>2</v>
      </c>
      <c r="C8" s="94"/>
      <c r="D8" s="94"/>
      <c r="E8" s="94"/>
      <c r="F8" s="94"/>
      <c r="G8" s="94"/>
      <c r="H8" s="95"/>
      <c r="I8" s="2" t="s">
        <v>3</v>
      </c>
      <c r="J8" s="2" t="s">
        <v>4</v>
      </c>
      <c r="K8" s="2" t="s">
        <v>5</v>
      </c>
    </row>
    <row r="9" spans="1:13">
      <c r="A9" s="3" t="s">
        <v>76</v>
      </c>
      <c r="B9" s="4" t="s">
        <v>77</v>
      </c>
      <c r="C9" s="5"/>
      <c r="D9" s="5"/>
      <c r="E9" s="5"/>
      <c r="F9" s="5"/>
      <c r="G9" s="5"/>
      <c r="H9" s="6"/>
      <c r="I9" s="7" t="s">
        <v>10</v>
      </c>
      <c r="J9" s="7" t="s">
        <v>11</v>
      </c>
      <c r="K9" s="7" t="s">
        <v>0</v>
      </c>
    </row>
    <row r="10" spans="1:13">
      <c r="A10" s="60"/>
      <c r="B10" s="3" t="s">
        <v>78</v>
      </c>
      <c r="C10" s="5" t="s">
        <v>77</v>
      </c>
      <c r="D10" s="5"/>
      <c r="E10" s="5"/>
      <c r="F10" s="5"/>
      <c r="G10" s="5"/>
      <c r="H10" s="6"/>
      <c r="I10" s="8">
        <f>SUM(I11:I12)</f>
        <v>0</v>
      </c>
      <c r="J10" s="8">
        <f>SUM(J11:J12)</f>
        <v>862</v>
      </c>
      <c r="K10" s="8">
        <f>SUM(K11:K12)</f>
        <v>862</v>
      </c>
    </row>
    <row r="11" spans="1:13">
      <c r="A11" s="60"/>
      <c r="B11" s="60"/>
      <c r="C11" s="60" t="s">
        <v>79</v>
      </c>
      <c r="D11" s="57" t="s">
        <v>100</v>
      </c>
      <c r="E11" s="57"/>
      <c r="F11" s="57"/>
      <c r="G11" s="57"/>
      <c r="H11" s="58"/>
      <c r="I11" s="9"/>
      <c r="J11" s="9">
        <v>543</v>
      </c>
      <c r="K11" s="9">
        <v>543</v>
      </c>
    </row>
    <row r="12" spans="1:13">
      <c r="A12" s="60"/>
      <c r="B12" s="10"/>
      <c r="C12" s="60" t="s">
        <v>80</v>
      </c>
      <c r="D12" s="57" t="s">
        <v>101</v>
      </c>
      <c r="E12" s="57"/>
      <c r="F12" s="57"/>
      <c r="G12" s="57"/>
      <c r="H12" s="58"/>
      <c r="I12" s="9">
        <v>0</v>
      </c>
      <c r="J12" s="9">
        <v>319</v>
      </c>
      <c r="K12" s="9">
        <v>319</v>
      </c>
    </row>
    <row r="13" spans="1:13">
      <c r="A13" s="60" t="s">
        <v>81</v>
      </c>
      <c r="B13" s="43" t="s">
        <v>115</v>
      </c>
      <c r="C13" s="41" t="s">
        <v>111</v>
      </c>
      <c r="D13" s="41"/>
      <c r="E13" s="41"/>
      <c r="F13" s="41"/>
      <c r="G13" s="41"/>
      <c r="H13" s="42"/>
      <c r="I13" s="9">
        <v>0</v>
      </c>
      <c r="J13" s="38">
        <v>7990</v>
      </c>
      <c r="K13" s="38">
        <v>7990</v>
      </c>
    </row>
    <row r="14" spans="1:13">
      <c r="A14" s="60"/>
      <c r="B14" s="40" t="s">
        <v>82</v>
      </c>
      <c r="C14" s="60"/>
      <c r="D14" s="57"/>
      <c r="E14" s="57"/>
      <c r="F14" s="57"/>
      <c r="G14" s="57"/>
      <c r="H14" s="58"/>
      <c r="I14" s="9">
        <f>SUM(I10,I13)</f>
        <v>0</v>
      </c>
      <c r="J14" s="9">
        <f>SUM(J10,J13)</f>
        <v>8852</v>
      </c>
      <c r="K14" s="9">
        <f>SUM(K10,K13)</f>
        <v>8852</v>
      </c>
    </row>
    <row r="15" spans="1:13">
      <c r="A15" s="31"/>
      <c r="B15" s="33"/>
      <c r="C15" s="31"/>
      <c r="D15" s="31"/>
      <c r="E15" s="31"/>
      <c r="F15" s="31"/>
    </row>
    <row r="16" spans="1:13">
      <c r="A16" s="31"/>
      <c r="B16" s="33"/>
      <c r="C16" s="31"/>
      <c r="D16" s="31"/>
      <c r="E16" s="31"/>
      <c r="F16" s="31"/>
    </row>
    <row r="17" spans="1:11">
      <c r="A17" s="60"/>
      <c r="B17" s="93" t="s">
        <v>2</v>
      </c>
      <c r="C17" s="94"/>
      <c r="D17" s="94"/>
      <c r="E17" s="94"/>
      <c r="F17" s="94"/>
      <c r="G17" s="94"/>
      <c r="H17" s="95"/>
      <c r="I17" s="2" t="s">
        <v>3</v>
      </c>
      <c r="J17" s="2" t="s">
        <v>4</v>
      </c>
      <c r="K17" s="2" t="s">
        <v>5</v>
      </c>
    </row>
    <row r="18" spans="1:11">
      <c r="A18" s="3" t="s">
        <v>76</v>
      </c>
      <c r="B18" s="4" t="s">
        <v>102</v>
      </c>
      <c r="C18" s="5"/>
      <c r="D18" s="5"/>
      <c r="E18" s="5"/>
      <c r="F18" s="5"/>
      <c r="G18" s="5"/>
      <c r="H18" s="6"/>
      <c r="I18" s="7" t="s">
        <v>10</v>
      </c>
      <c r="J18" s="7" t="s">
        <v>11</v>
      </c>
      <c r="K18" s="7" t="s">
        <v>0</v>
      </c>
    </row>
    <row r="19" spans="1:11">
      <c r="A19" s="60"/>
      <c r="B19" s="3" t="s">
        <v>78</v>
      </c>
      <c r="C19" s="5" t="s">
        <v>102</v>
      </c>
      <c r="D19" s="5"/>
      <c r="E19" s="5"/>
      <c r="F19" s="5"/>
      <c r="G19" s="5"/>
      <c r="H19" s="6"/>
      <c r="I19" s="8">
        <f>SUM(I20:I21)</f>
        <v>0</v>
      </c>
      <c r="J19" s="8">
        <f>SUM(J20:J21)</f>
        <v>862</v>
      </c>
      <c r="K19" s="8">
        <f>SUM(K20:K21)</f>
        <v>862</v>
      </c>
    </row>
    <row r="20" spans="1:11" s="34" customFormat="1">
      <c r="A20" s="60"/>
      <c r="B20" s="60"/>
      <c r="C20" s="60" t="s">
        <v>79</v>
      </c>
      <c r="D20" s="57" t="s">
        <v>103</v>
      </c>
      <c r="E20" s="57"/>
      <c r="F20" s="57"/>
      <c r="G20" s="57"/>
      <c r="H20" s="58"/>
      <c r="I20" s="9"/>
      <c r="J20" s="9">
        <v>543</v>
      </c>
      <c r="K20" s="9">
        <v>543</v>
      </c>
    </row>
    <row r="21" spans="1:11" s="34" customFormat="1">
      <c r="A21" s="60"/>
      <c r="B21" s="10"/>
      <c r="C21" s="60" t="s">
        <v>80</v>
      </c>
      <c r="D21" s="57" t="s">
        <v>104</v>
      </c>
      <c r="E21" s="57"/>
      <c r="F21" s="57"/>
      <c r="G21" s="57"/>
      <c r="H21" s="58"/>
      <c r="I21" s="9">
        <v>0</v>
      </c>
      <c r="J21" s="9">
        <v>319</v>
      </c>
      <c r="K21" s="9">
        <v>319</v>
      </c>
    </row>
    <row r="22" spans="1:11" s="34" customFormat="1">
      <c r="A22" s="60" t="s">
        <v>81</v>
      </c>
      <c r="B22" s="43" t="s">
        <v>115</v>
      </c>
      <c r="C22" s="41" t="s">
        <v>328</v>
      </c>
      <c r="D22" s="41"/>
      <c r="E22" s="41"/>
      <c r="F22" s="41"/>
      <c r="G22" s="41"/>
      <c r="H22" s="42"/>
      <c r="I22" s="9">
        <v>0</v>
      </c>
      <c r="J22" s="38">
        <v>7990</v>
      </c>
      <c r="K22" s="38">
        <v>7990</v>
      </c>
    </row>
    <row r="23" spans="1:11">
      <c r="A23" s="60"/>
      <c r="B23" s="10" t="s">
        <v>82</v>
      </c>
      <c r="C23" s="60"/>
      <c r="D23" s="57"/>
      <c r="E23" s="57"/>
      <c r="F23" s="57"/>
      <c r="G23" s="57"/>
      <c r="H23" s="58"/>
      <c r="I23" s="9">
        <f>SUM(I19:I22)</f>
        <v>0</v>
      </c>
      <c r="J23" s="9">
        <f>SUM(J19,J22)</f>
        <v>8852</v>
      </c>
      <c r="K23" s="9">
        <f>SUM(K19,K22)</f>
        <v>8852</v>
      </c>
    </row>
    <row r="25" spans="1:11">
      <c r="C25" s="54"/>
    </row>
  </sheetData>
  <mergeCells count="7">
    <mergeCell ref="B17:H17"/>
    <mergeCell ref="J7:K7"/>
    <mergeCell ref="H2:K2"/>
    <mergeCell ref="B3:E3"/>
    <mergeCell ref="A4:K4"/>
    <mergeCell ref="A5:K5"/>
    <mergeCell ref="B8:H8"/>
  </mergeCells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7</vt:i4>
      </vt:variant>
      <vt:variant>
        <vt:lpstr>Névvel ellátott tartományok</vt:lpstr>
      </vt:variant>
      <vt:variant>
        <vt:i4>1</vt:i4>
      </vt:variant>
    </vt:vector>
  </HeadingPairs>
  <TitlesOfParts>
    <vt:vector size="8" baseType="lpstr">
      <vt:lpstr>01önk</vt:lpstr>
      <vt:lpstr>02önk</vt:lpstr>
      <vt:lpstr>03önk</vt:lpstr>
      <vt:lpstr>04önk</vt:lpstr>
      <vt:lpstr>Létszám</vt:lpstr>
      <vt:lpstr>vagyonkimutatás</vt:lpstr>
      <vt:lpstr>EU-s támogatással megvalósult p</vt:lpstr>
      <vt:lpstr>vagyonkimutatás!Nyomtatási_terület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2016-05-27T11:55:50Z</dcterms:modified>
</cp:coreProperties>
</file>